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csicampus-my.sharepoint.com/personal/cmuckian_rcsi_com/Documents/Desktop/Salary Scales/New/"/>
    </mc:Choice>
  </mc:AlternateContent>
  <bookViews>
    <workbookView xWindow="0" yWindow="0" windowWidth="23040" windowHeight="9192" tabRatio="813"/>
  </bookViews>
  <sheets>
    <sheet name="Gross Salaries" sheetId="1" r:id="rId1"/>
    <sheet name="March 2023" sheetId="11" state="hidden" r:id="rId2"/>
    <sheet name="Jan 2024" sheetId="4" r:id="rId3"/>
    <sheet name="Jun 2024" sheetId="12" r:id="rId4"/>
    <sheet name="Oct 2024" sheetId="5" r:id="rId5"/>
    <sheet name="Mar 2025" sheetId="13" r:id="rId6"/>
    <sheet name="Aug 2025" sheetId="6" r:id="rId7"/>
    <sheet name="Feb 2026" sheetId="7" r:id="rId8"/>
    <sheet name="Jun 2026" sheetId="14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14" l="1"/>
  <c r="F37" i="14" s="1"/>
  <c r="D37" i="14"/>
  <c r="E36" i="14"/>
  <c r="D36" i="14"/>
  <c r="F36" i="14" s="1"/>
  <c r="E35" i="14"/>
  <c r="D35" i="14"/>
  <c r="E34" i="14"/>
  <c r="D34" i="14"/>
  <c r="F34" i="14" s="1"/>
  <c r="E33" i="14"/>
  <c r="F33" i="14" s="1"/>
  <c r="D33" i="14"/>
  <c r="E32" i="14"/>
  <c r="D32" i="14"/>
  <c r="F32" i="14" s="1"/>
  <c r="E31" i="14"/>
  <c r="D31" i="14"/>
  <c r="F31" i="14" s="1"/>
  <c r="E30" i="14"/>
  <c r="F30" i="14" s="1"/>
  <c r="D30" i="14"/>
  <c r="E29" i="14"/>
  <c r="D29" i="14"/>
  <c r="E28" i="14"/>
  <c r="D28" i="14"/>
  <c r="E27" i="14"/>
  <c r="D27" i="14"/>
  <c r="F27" i="14" s="1"/>
  <c r="F26" i="14"/>
  <c r="E26" i="14"/>
  <c r="D26" i="14"/>
  <c r="E25" i="14"/>
  <c r="F25" i="14" s="1"/>
  <c r="D25" i="14"/>
  <c r="E24" i="14"/>
  <c r="D24" i="14"/>
  <c r="E23" i="14"/>
  <c r="D23" i="14"/>
  <c r="F23" i="14" s="1"/>
  <c r="F22" i="14"/>
  <c r="E22" i="14"/>
  <c r="D22" i="14"/>
  <c r="E21" i="14"/>
  <c r="D21" i="14"/>
  <c r="E20" i="14"/>
  <c r="D20" i="14"/>
  <c r="F20" i="14" s="1"/>
  <c r="E19" i="14"/>
  <c r="D19" i="14"/>
  <c r="F19" i="14" s="1"/>
  <c r="E18" i="14"/>
  <c r="D18" i="14"/>
  <c r="F18" i="14" s="1"/>
  <c r="E17" i="14"/>
  <c r="D17" i="14"/>
  <c r="E16" i="14"/>
  <c r="D16" i="14"/>
  <c r="F16" i="14" s="1"/>
  <c r="E15" i="14"/>
  <c r="D15" i="14"/>
  <c r="E14" i="14"/>
  <c r="F14" i="14" s="1"/>
  <c r="D14" i="14"/>
  <c r="E13" i="14"/>
  <c r="D13" i="14"/>
  <c r="E12" i="14"/>
  <c r="D12" i="14"/>
  <c r="F12" i="14" s="1"/>
  <c r="E11" i="14"/>
  <c r="D11" i="14"/>
  <c r="F11" i="14" s="1"/>
  <c r="F10" i="14"/>
  <c r="E10" i="14"/>
  <c r="D10" i="14"/>
  <c r="E9" i="14"/>
  <c r="D9" i="14"/>
  <c r="E8" i="14"/>
  <c r="D8" i="14"/>
  <c r="E7" i="14"/>
  <c r="D7" i="14"/>
  <c r="F7" i="14" s="1"/>
  <c r="E37" i="7"/>
  <c r="D37" i="7"/>
  <c r="E36" i="7"/>
  <c r="F36" i="7" s="1"/>
  <c r="D36" i="7"/>
  <c r="E35" i="7"/>
  <c r="D35" i="7"/>
  <c r="E34" i="7"/>
  <c r="D34" i="7"/>
  <c r="F34" i="7" s="1"/>
  <c r="E33" i="7"/>
  <c r="F33" i="7" s="1"/>
  <c r="D33" i="7"/>
  <c r="E32" i="7"/>
  <c r="D32" i="7"/>
  <c r="E31" i="7"/>
  <c r="D31" i="7"/>
  <c r="F31" i="7" s="1"/>
  <c r="E30" i="7"/>
  <c r="D30" i="7"/>
  <c r="F30" i="7" s="1"/>
  <c r="E29" i="7"/>
  <c r="F29" i="7" s="1"/>
  <c r="D29" i="7"/>
  <c r="E28" i="7"/>
  <c r="F28" i="7" s="1"/>
  <c r="D28" i="7"/>
  <c r="E27" i="7"/>
  <c r="D27" i="7"/>
  <c r="F27" i="7" s="1"/>
  <c r="E26" i="7"/>
  <c r="D26" i="7"/>
  <c r="F26" i="7" s="1"/>
  <c r="E25" i="7"/>
  <c r="F25" i="7" s="1"/>
  <c r="D25" i="7"/>
  <c r="E24" i="7"/>
  <c r="D24" i="7"/>
  <c r="E23" i="7"/>
  <c r="D23" i="7"/>
  <c r="F23" i="7" s="1"/>
  <c r="E22" i="7"/>
  <c r="D22" i="7"/>
  <c r="F22" i="7" s="1"/>
  <c r="E21" i="7"/>
  <c r="F21" i="7" s="1"/>
  <c r="D21" i="7"/>
  <c r="E20" i="7"/>
  <c r="F20" i="7" s="1"/>
  <c r="D20" i="7"/>
  <c r="E19" i="7"/>
  <c r="D19" i="7"/>
  <c r="F19" i="7" s="1"/>
  <c r="E18" i="7"/>
  <c r="D18" i="7"/>
  <c r="F18" i="7" s="1"/>
  <c r="E17" i="7"/>
  <c r="D17" i="7"/>
  <c r="F17" i="7" s="1"/>
  <c r="E16" i="7"/>
  <c r="D16" i="7"/>
  <c r="F16" i="7" s="1"/>
  <c r="E15" i="7"/>
  <c r="D15" i="7"/>
  <c r="F15" i="7" s="1"/>
  <c r="E14" i="7"/>
  <c r="D14" i="7"/>
  <c r="F14" i="7" s="1"/>
  <c r="E13" i="7"/>
  <c r="D13" i="7"/>
  <c r="E12" i="7"/>
  <c r="D12" i="7"/>
  <c r="E11" i="7"/>
  <c r="D11" i="7"/>
  <c r="F11" i="7" s="1"/>
  <c r="E10" i="7"/>
  <c r="D10" i="7"/>
  <c r="F10" i="7" s="1"/>
  <c r="F9" i="7"/>
  <c r="E9" i="7"/>
  <c r="D9" i="7"/>
  <c r="E8" i="7"/>
  <c r="D8" i="7"/>
  <c r="F8" i="7" s="1"/>
  <c r="E7" i="7"/>
  <c r="D7" i="7"/>
  <c r="F7" i="7" s="1"/>
  <c r="E37" i="6"/>
  <c r="F37" i="6" s="1"/>
  <c r="D37" i="6"/>
  <c r="E36" i="6"/>
  <c r="D36" i="6"/>
  <c r="E35" i="6"/>
  <c r="D35" i="6"/>
  <c r="F35" i="6" s="1"/>
  <c r="E34" i="6"/>
  <c r="D34" i="6"/>
  <c r="F34" i="6" s="1"/>
  <c r="E33" i="6"/>
  <c r="D33" i="6"/>
  <c r="F33" i="6" s="1"/>
  <c r="E32" i="6"/>
  <c r="D32" i="6"/>
  <c r="F32" i="6" s="1"/>
  <c r="E31" i="6"/>
  <c r="D31" i="6"/>
  <c r="F31" i="6" s="1"/>
  <c r="E30" i="6"/>
  <c r="D30" i="6"/>
  <c r="E29" i="6"/>
  <c r="D29" i="6"/>
  <c r="E28" i="6"/>
  <c r="D28" i="6"/>
  <c r="E27" i="6"/>
  <c r="D27" i="6"/>
  <c r="F27" i="6" s="1"/>
  <c r="F26" i="6"/>
  <c r="E26" i="6"/>
  <c r="D26" i="6"/>
  <c r="E25" i="6"/>
  <c r="D25" i="6"/>
  <c r="F25" i="6" s="1"/>
  <c r="E24" i="6"/>
  <c r="D24" i="6"/>
  <c r="F24" i="6" s="1"/>
  <c r="E23" i="6"/>
  <c r="D23" i="6"/>
  <c r="F23" i="6" s="1"/>
  <c r="E22" i="6"/>
  <c r="D22" i="6"/>
  <c r="F22" i="6" s="1"/>
  <c r="E21" i="6"/>
  <c r="D21" i="6"/>
  <c r="E20" i="6"/>
  <c r="D20" i="6"/>
  <c r="E19" i="6"/>
  <c r="D19" i="6"/>
  <c r="E18" i="6"/>
  <c r="D18" i="6"/>
  <c r="F18" i="6" s="1"/>
  <c r="E17" i="6"/>
  <c r="D17" i="6"/>
  <c r="F17" i="6" s="1"/>
  <c r="E16" i="6"/>
  <c r="D16" i="6"/>
  <c r="E15" i="6"/>
  <c r="D15" i="6"/>
  <c r="E14" i="6"/>
  <c r="D14" i="6"/>
  <c r="F14" i="6" s="1"/>
  <c r="E13" i="6"/>
  <c r="D13" i="6"/>
  <c r="E12" i="6"/>
  <c r="F12" i="6" s="1"/>
  <c r="D12" i="6"/>
  <c r="E11" i="6"/>
  <c r="D11" i="6"/>
  <c r="F11" i="6" s="1"/>
  <c r="E10" i="6"/>
  <c r="D10" i="6"/>
  <c r="F10" i="6" s="1"/>
  <c r="E9" i="6"/>
  <c r="F9" i="6" s="1"/>
  <c r="D9" i="6"/>
  <c r="E8" i="6"/>
  <c r="D8" i="6"/>
  <c r="F8" i="6" s="1"/>
  <c r="E7" i="6"/>
  <c r="D7" i="6"/>
  <c r="F7" i="6" s="1"/>
  <c r="E37" i="13"/>
  <c r="D37" i="13"/>
  <c r="E36" i="13"/>
  <c r="D36" i="13"/>
  <c r="F36" i="13" s="1"/>
  <c r="E35" i="13"/>
  <c r="D35" i="13"/>
  <c r="E34" i="13"/>
  <c r="D34" i="13"/>
  <c r="F34" i="13" s="1"/>
  <c r="E33" i="13"/>
  <c r="D33" i="13"/>
  <c r="F33" i="13" s="1"/>
  <c r="E32" i="13"/>
  <c r="D32" i="13"/>
  <c r="F32" i="13" s="1"/>
  <c r="E31" i="13"/>
  <c r="D31" i="13"/>
  <c r="F31" i="13" s="1"/>
  <c r="E30" i="13"/>
  <c r="D30" i="13"/>
  <c r="F30" i="13" s="1"/>
  <c r="E29" i="13"/>
  <c r="D29" i="13"/>
  <c r="E28" i="13"/>
  <c r="F28" i="13" s="1"/>
  <c r="D28" i="13"/>
  <c r="E27" i="13"/>
  <c r="D27" i="13"/>
  <c r="F27" i="13" s="1"/>
  <c r="F26" i="13"/>
  <c r="E26" i="13"/>
  <c r="D26" i="13"/>
  <c r="E25" i="13"/>
  <c r="D25" i="13"/>
  <c r="F25" i="13" s="1"/>
  <c r="E24" i="13"/>
  <c r="D24" i="13"/>
  <c r="F24" i="13" s="1"/>
  <c r="E23" i="13"/>
  <c r="D23" i="13"/>
  <c r="F23" i="13" s="1"/>
  <c r="E22" i="13"/>
  <c r="D22" i="13"/>
  <c r="F22" i="13" s="1"/>
  <c r="E21" i="13"/>
  <c r="D21" i="13"/>
  <c r="E20" i="13"/>
  <c r="D20" i="13"/>
  <c r="E19" i="13"/>
  <c r="D19" i="13"/>
  <c r="E18" i="13"/>
  <c r="D18" i="13"/>
  <c r="F18" i="13" s="1"/>
  <c r="E17" i="13"/>
  <c r="D17" i="13"/>
  <c r="F17" i="13" s="1"/>
  <c r="E16" i="13"/>
  <c r="D16" i="13"/>
  <c r="F16" i="13" s="1"/>
  <c r="E15" i="13"/>
  <c r="D15" i="13"/>
  <c r="F15" i="13" s="1"/>
  <c r="E14" i="13"/>
  <c r="D14" i="13"/>
  <c r="F14" i="13" s="1"/>
  <c r="E13" i="13"/>
  <c r="D13" i="13"/>
  <c r="E12" i="13"/>
  <c r="D12" i="13"/>
  <c r="E11" i="13"/>
  <c r="D11" i="13"/>
  <c r="E10" i="13"/>
  <c r="D10" i="13"/>
  <c r="F10" i="13" s="1"/>
  <c r="E9" i="13"/>
  <c r="D9" i="13"/>
  <c r="E8" i="13"/>
  <c r="D8" i="13"/>
  <c r="F8" i="13" s="1"/>
  <c r="E7" i="13"/>
  <c r="D7" i="13"/>
  <c r="F7" i="13" s="1"/>
  <c r="E37" i="12"/>
  <c r="D37" i="12"/>
  <c r="F37" i="12" s="1"/>
  <c r="E36" i="12"/>
  <c r="D36" i="12"/>
  <c r="F36" i="12" s="1"/>
  <c r="E35" i="12"/>
  <c r="D35" i="12"/>
  <c r="E34" i="12"/>
  <c r="D34" i="12"/>
  <c r="F34" i="12" s="1"/>
  <c r="E33" i="12"/>
  <c r="D33" i="12"/>
  <c r="F32" i="12"/>
  <c r="E32" i="12"/>
  <c r="D32" i="12"/>
  <c r="E31" i="12"/>
  <c r="D31" i="12"/>
  <c r="F31" i="12" s="1"/>
  <c r="E30" i="12"/>
  <c r="D30" i="12"/>
  <c r="F30" i="12" s="1"/>
  <c r="E29" i="12"/>
  <c r="D29" i="12"/>
  <c r="F29" i="12" s="1"/>
  <c r="E28" i="12"/>
  <c r="D28" i="12"/>
  <c r="F28" i="12" s="1"/>
  <c r="E27" i="12"/>
  <c r="D27" i="12"/>
  <c r="E26" i="12"/>
  <c r="D26" i="12"/>
  <c r="F26" i="12" s="1"/>
  <c r="E25" i="12"/>
  <c r="D25" i="12"/>
  <c r="F25" i="12" s="1"/>
  <c r="E24" i="12"/>
  <c r="F24" i="12" s="1"/>
  <c r="D24" i="12"/>
  <c r="E23" i="12"/>
  <c r="D23" i="12"/>
  <c r="E22" i="12"/>
  <c r="D22" i="12"/>
  <c r="F22" i="12" s="1"/>
  <c r="E21" i="12"/>
  <c r="D21" i="12"/>
  <c r="F21" i="12" s="1"/>
  <c r="E20" i="12"/>
  <c r="D20" i="12"/>
  <c r="F20" i="12" s="1"/>
  <c r="E19" i="12"/>
  <c r="D19" i="12"/>
  <c r="E18" i="12"/>
  <c r="D18" i="12"/>
  <c r="F18" i="12" s="1"/>
  <c r="E17" i="12"/>
  <c r="D17" i="12"/>
  <c r="F17" i="12" s="1"/>
  <c r="E16" i="12"/>
  <c r="D16" i="12"/>
  <c r="F16" i="12" s="1"/>
  <c r="E15" i="12"/>
  <c r="D15" i="12"/>
  <c r="F15" i="12" s="1"/>
  <c r="E14" i="12"/>
  <c r="D14" i="12"/>
  <c r="E13" i="12"/>
  <c r="F13" i="12" s="1"/>
  <c r="D13" i="12"/>
  <c r="E12" i="12"/>
  <c r="D12" i="12"/>
  <c r="F12" i="12" s="1"/>
  <c r="E11" i="12"/>
  <c r="F11" i="12" s="1"/>
  <c r="D11" i="12"/>
  <c r="E10" i="12"/>
  <c r="D10" i="12"/>
  <c r="F10" i="12" s="1"/>
  <c r="E9" i="12"/>
  <c r="D9" i="12"/>
  <c r="F9" i="12" s="1"/>
  <c r="E8" i="12"/>
  <c r="D8" i="12"/>
  <c r="F8" i="12" s="1"/>
  <c r="E7" i="12"/>
  <c r="D7" i="12"/>
  <c r="F7" i="12" s="1"/>
  <c r="E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7" i="4"/>
  <c r="F28" i="14" l="1"/>
  <c r="F35" i="14"/>
  <c r="F29" i="14"/>
  <c r="F24" i="14"/>
  <c r="F21" i="14"/>
  <c r="F13" i="14"/>
  <c r="F9" i="14"/>
  <c r="F17" i="14"/>
  <c r="F8" i="14"/>
  <c r="F15" i="14"/>
  <c r="F37" i="7"/>
  <c r="F32" i="7"/>
  <c r="F35" i="7"/>
  <c r="F24" i="7"/>
  <c r="F13" i="7"/>
  <c r="F12" i="7"/>
  <c r="F28" i="6"/>
  <c r="F29" i="6"/>
  <c r="F36" i="6"/>
  <c r="F30" i="6"/>
  <c r="F20" i="6"/>
  <c r="F21" i="6"/>
  <c r="F13" i="6"/>
  <c r="F15" i="6"/>
  <c r="F16" i="6"/>
  <c r="F19" i="6"/>
  <c r="F37" i="13"/>
  <c r="F35" i="13"/>
  <c r="F29" i="13"/>
  <c r="F21" i="13"/>
  <c r="F20" i="13"/>
  <c r="F13" i="13"/>
  <c r="F11" i="13"/>
  <c r="F9" i="13"/>
  <c r="F12" i="13"/>
  <c r="F19" i="13"/>
  <c r="F35" i="12"/>
  <c r="F33" i="12"/>
  <c r="F27" i="12"/>
  <c r="F23" i="12"/>
  <c r="F19" i="12"/>
  <c r="F14" i="12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7" i="5"/>
  <c r="E37" i="11" l="1"/>
  <c r="D37" i="11"/>
  <c r="F37" i="11" s="1"/>
  <c r="E36" i="11"/>
  <c r="D36" i="11"/>
  <c r="F36" i="11" s="1"/>
  <c r="E35" i="11"/>
  <c r="D35" i="11"/>
  <c r="F35" i="11" s="1"/>
  <c r="E34" i="11"/>
  <c r="D34" i="11"/>
  <c r="E33" i="11"/>
  <c r="D33" i="11"/>
  <c r="F33" i="11" s="1"/>
  <c r="E32" i="11"/>
  <c r="D32" i="11"/>
  <c r="E31" i="11"/>
  <c r="D31" i="11"/>
  <c r="F31" i="11" s="1"/>
  <c r="E30" i="11"/>
  <c r="D30" i="11"/>
  <c r="F30" i="11" s="1"/>
  <c r="E29" i="11"/>
  <c r="D29" i="11"/>
  <c r="F29" i="11" s="1"/>
  <c r="E28" i="11"/>
  <c r="D28" i="11"/>
  <c r="E27" i="11"/>
  <c r="D27" i="11"/>
  <c r="F27" i="11" s="1"/>
  <c r="E26" i="11"/>
  <c r="D26" i="11"/>
  <c r="E25" i="11"/>
  <c r="D25" i="11"/>
  <c r="E24" i="11"/>
  <c r="D24" i="11"/>
  <c r="F24" i="11" s="1"/>
  <c r="E23" i="11"/>
  <c r="D23" i="11"/>
  <c r="F23" i="11" s="1"/>
  <c r="E22" i="11"/>
  <c r="D22" i="11"/>
  <c r="F22" i="11" s="1"/>
  <c r="E21" i="11"/>
  <c r="D21" i="11"/>
  <c r="E20" i="11"/>
  <c r="D20" i="11"/>
  <c r="E19" i="11"/>
  <c r="D19" i="11"/>
  <c r="F19" i="11" s="1"/>
  <c r="E18" i="11"/>
  <c r="D18" i="11"/>
  <c r="E17" i="11"/>
  <c r="D17" i="11"/>
  <c r="F17" i="11" s="1"/>
  <c r="E16" i="11"/>
  <c r="D16" i="11"/>
  <c r="F16" i="11" s="1"/>
  <c r="E15" i="11"/>
  <c r="D15" i="11"/>
  <c r="F15" i="11" s="1"/>
  <c r="E14" i="11"/>
  <c r="D14" i="11"/>
  <c r="F14" i="11" s="1"/>
  <c r="E13" i="11"/>
  <c r="D13" i="11"/>
  <c r="F13" i="11" s="1"/>
  <c r="E12" i="11"/>
  <c r="D12" i="11"/>
  <c r="E11" i="11"/>
  <c r="D11" i="11"/>
  <c r="F11" i="11" s="1"/>
  <c r="E10" i="11"/>
  <c r="D10" i="11"/>
  <c r="E9" i="11"/>
  <c r="D9" i="11"/>
  <c r="F9" i="11" s="1"/>
  <c r="E8" i="11"/>
  <c r="D8" i="11"/>
  <c r="F8" i="11" s="1"/>
  <c r="E7" i="11"/>
  <c r="D7" i="11"/>
  <c r="F7" i="11" s="1"/>
  <c r="F25" i="11" l="1"/>
  <c r="F28" i="11"/>
  <c r="F12" i="11"/>
  <c r="F20" i="11"/>
  <c r="F34" i="11"/>
  <c r="F21" i="11"/>
  <c r="F18" i="11"/>
  <c r="F26" i="11"/>
  <c r="F10" i="11"/>
  <c r="F32" i="11"/>
  <c r="E12" i="5"/>
  <c r="E13" i="5"/>
  <c r="E20" i="5"/>
  <c r="E21" i="5"/>
  <c r="E28" i="5"/>
  <c r="E29" i="5"/>
  <c r="F29" i="5" s="1"/>
  <c r="E36" i="5"/>
  <c r="E37" i="5"/>
  <c r="E8" i="5"/>
  <c r="E9" i="5"/>
  <c r="E10" i="5"/>
  <c r="E11" i="5"/>
  <c r="E14" i="5"/>
  <c r="E15" i="5"/>
  <c r="E16" i="5"/>
  <c r="F16" i="5" s="1"/>
  <c r="E17" i="5"/>
  <c r="E18" i="5"/>
  <c r="E19" i="5"/>
  <c r="F19" i="5" s="1"/>
  <c r="E22" i="5"/>
  <c r="E23" i="5"/>
  <c r="E24" i="5"/>
  <c r="E25" i="5"/>
  <c r="F25" i="5" s="1"/>
  <c r="E26" i="5"/>
  <c r="F26" i="5" s="1"/>
  <c r="E27" i="5"/>
  <c r="F27" i="5" s="1"/>
  <c r="E30" i="5"/>
  <c r="E31" i="5"/>
  <c r="F31" i="5" s="1"/>
  <c r="E32" i="5"/>
  <c r="E33" i="5"/>
  <c r="E34" i="5"/>
  <c r="E35" i="5"/>
  <c r="E7" i="5"/>
  <c r="F10" i="5"/>
  <c r="F11" i="5"/>
  <c r="F18" i="5"/>
  <c r="F30" i="5"/>
  <c r="E8" i="4"/>
  <c r="E15" i="4"/>
  <c r="F15" i="4"/>
  <c r="E9" i="4"/>
  <c r="F9" i="4" s="1"/>
  <c r="E10" i="4"/>
  <c r="E11" i="4"/>
  <c r="E12" i="4"/>
  <c r="E13" i="4"/>
  <c r="E14" i="4"/>
  <c r="E16" i="4"/>
  <c r="E17" i="4"/>
  <c r="E18" i="4"/>
  <c r="E19" i="4"/>
  <c r="E20" i="4"/>
  <c r="E21" i="4"/>
  <c r="E22" i="4"/>
  <c r="E23" i="4"/>
  <c r="E24" i="4"/>
  <c r="F24" i="4"/>
  <c r="E25" i="4"/>
  <c r="E26" i="4"/>
  <c r="E27" i="4"/>
  <c r="E28" i="4"/>
  <c r="E29" i="4"/>
  <c r="E30" i="4"/>
  <c r="E31" i="4"/>
  <c r="E32" i="4"/>
  <c r="E33" i="4"/>
  <c r="F33" i="4" s="1"/>
  <c r="E34" i="4"/>
  <c r="E35" i="4"/>
  <c r="E36" i="4"/>
  <c r="E37" i="4"/>
  <c r="F14" i="4"/>
  <c r="F16" i="4"/>
  <c r="F18" i="4"/>
  <c r="F19" i="4"/>
  <c r="F20" i="4"/>
  <c r="F22" i="4"/>
  <c r="F23" i="4"/>
  <c r="F30" i="4"/>
  <c r="F31" i="4"/>
  <c r="F34" i="4"/>
  <c r="F35" i="4"/>
  <c r="F36" i="4"/>
  <c r="F7" i="4"/>
  <c r="F26" i="4"/>
  <c r="F17" i="4"/>
  <c r="F29" i="4"/>
  <c r="F13" i="4"/>
  <c r="F28" i="4" l="1"/>
  <c r="F32" i="4"/>
  <c r="F27" i="4"/>
  <c r="F21" i="4"/>
  <c r="F25" i="4"/>
  <c r="F11" i="4"/>
  <c r="F10" i="4"/>
  <c r="F15" i="5"/>
  <c r="F34" i="5"/>
  <c r="F36" i="5"/>
  <c r="F22" i="5"/>
  <c r="F9" i="5"/>
  <c r="F7" i="5"/>
  <c r="F28" i="5"/>
  <c r="F12" i="5"/>
  <c r="F17" i="5"/>
  <c r="F13" i="5"/>
  <c r="F14" i="5"/>
  <c r="F20" i="5"/>
  <c r="F8" i="5"/>
  <c r="F33" i="5"/>
  <c r="F24" i="5"/>
  <c r="F32" i="5"/>
  <c r="F23" i="5"/>
  <c r="F35" i="5"/>
  <c r="F21" i="5"/>
  <c r="F37" i="5"/>
  <c r="F37" i="4"/>
  <c r="F8" i="4"/>
  <c r="F12" i="4"/>
</calcChain>
</file>

<file path=xl/sharedStrings.xml><?xml version="1.0" encoding="utf-8"?>
<sst xmlns="http://schemas.openxmlformats.org/spreadsheetml/2006/main" count="415" uniqueCount="46">
  <si>
    <t>Title/Role</t>
  </si>
  <si>
    <t>Point on Scale</t>
  </si>
  <si>
    <t xml:space="preserve">  Gross/Basic Salary per annum</t>
  </si>
  <si>
    <t>Research Assistant
(Level 1)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</si>
  <si>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</si>
  <si>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</si>
  <si>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</si>
  <si>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</si>
  <si>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</si>
  <si>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</si>
  <si>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</si>
  <si>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</si>
  <si>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</si>
  <si>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</si>
  <si>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</si>
  <si>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</si>
  <si>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</si>
  <si>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Research Fellow
(Level 3)</t>
  </si>
  <si>
    <t>Senior Research Fellow
(Level 4)</t>
  </si>
  <si>
    <t>Employer PRSI @11.05%</t>
  </si>
  <si>
    <t>Employer Pension @7% +Life Cover @1.5%</t>
  </si>
  <si>
    <t>Annual Cost to the Budget</t>
  </si>
  <si>
    <t xml:space="preserve">Based on IUA Researcher Salary Scale Guidelines </t>
  </si>
  <si>
    <t>Researcher Salary Scales</t>
  </si>
  <si>
    <t>Post Doctorate Researcher
(Level 2a)</t>
  </si>
  <si>
    <t>Post Doctorate Researcher
(Level 2b)</t>
  </si>
  <si>
    <t>Post Doctorate Researcher (PD1)
(Level 2a)</t>
  </si>
  <si>
    <t>Post Doctorate Researcher
(Level 2b) (PD2)</t>
  </si>
  <si>
    <t>Post Doctorate Researcher
(PD1)</t>
  </si>
  <si>
    <t>Experienced Post Doctorate Researcher
(PD2)</t>
  </si>
  <si>
    <t>Post Doctorate Researcher
(Level 2a/PD1)</t>
  </si>
  <si>
    <t>Post Doctorate Researcher
(Level 2b/PD2)</t>
  </si>
  <si>
    <t>Salary Scale Guidance for RCSI Research Grant Applications based on IUA guidelines 
(NB: the salary calculations are for grant application support purposes only and include RCSI employer life&amp;pension calculated at 8.5%)</t>
  </si>
  <si>
    <t>March 2023</t>
  </si>
  <si>
    <t>Gross/Basic Projected Salary Rates reference based on IUA Researcher Salary Scales</t>
  </si>
  <si>
    <r>
      <t xml:space="preserve">Employer PRSI </t>
    </r>
    <r>
      <rPr>
        <sz val="11"/>
        <color rgb="FFFF0000"/>
        <rFont val="Calibri"/>
        <family val="2"/>
        <scheme val="minor"/>
      </rPr>
      <t>@11.15%</t>
    </r>
  </si>
  <si>
    <r>
      <t xml:space="preserve">Employer PRSI </t>
    </r>
    <r>
      <rPr>
        <sz val="11"/>
        <color rgb="FFFF0000"/>
        <rFont val="Calibri"/>
        <family val="2"/>
        <scheme val="minor"/>
      </rPr>
      <t>@11.05%</t>
    </r>
  </si>
  <si>
    <t>Jan 2024</t>
  </si>
  <si>
    <t>June 2024</t>
  </si>
  <si>
    <t xml:space="preserve">October 2024 </t>
  </si>
  <si>
    <t>March 2025</t>
  </si>
  <si>
    <t>August 2025</t>
  </si>
  <si>
    <t>Feb 2026</t>
  </si>
  <si>
    <t>June 2026</t>
  </si>
  <si>
    <t xml:space="preserve">  Gross/Basic Salary per annum (+1%)</t>
  </si>
  <si>
    <t xml:space="preserve">  Gross/Basic Salary per annum (+2%)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</si>
</sst>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"/>
  </numFmts>
  <fonts count="13" x14ac:knownFonts="1">
    <font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/>
    <xf numFmtId="0" fontId="2" fillId="4" borderId="9" xfId="0" applyFont="1" applyFill="1" applyBorder="1"/>
    <xf numFmtId="0" fontId="2" fillId="4" borderId="4" xfId="0" applyFont="1" applyFill="1" applyBorder="1"/>
    <xf numFmtId="0" fontId="2" fillId="4" borderId="6" xfId="0" applyFont="1" applyFill="1" applyBorder="1" applyAlignment="1"/>
    <xf numFmtId="0" fontId="2" fillId="4" borderId="4" xfId="0" applyFont="1" applyFill="1" applyBorder="1" applyAlignment="1"/>
    <xf numFmtId="0" fontId="2" fillId="4" borderId="6" xfId="0" applyFont="1" applyFill="1" applyBorder="1"/>
    <xf numFmtId="0" fontId="0" fillId="0" borderId="16" xfId="0" applyBorder="1"/>
    <xf numFmtId="0" fontId="0" fillId="0" borderId="17" xfId="0" applyBorder="1"/>
    <xf numFmtId="17" fontId="0" fillId="8" borderId="18" xfId="0" applyNumberFormat="1" applyFill="1" applyBorder="1" applyAlignment="1">
      <alignment horizontal="center" vertical="center"/>
    </xf>
    <xf numFmtId="164" fontId="0" fillId="8" borderId="7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64" fontId="0" fillId="7" borderId="20" xfId="0" applyNumberFormat="1" applyFill="1" applyBorder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164" fontId="0" fillId="7" borderId="19" xfId="0" applyNumberFormat="1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164" fontId="0" fillId="6" borderId="4" xfId="0" applyNumberForma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164" fontId="0" fillId="5" borderId="5" xfId="0" applyNumberFormat="1" applyFont="1" applyFill="1" applyBorder="1" applyAlignment="1">
      <alignment horizontal="center"/>
    </xf>
    <xf numFmtId="164" fontId="0" fillId="5" borderId="8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164" fontId="0" fillId="5" borderId="0" xfId="0" applyNumberFormat="1" applyFont="1" applyFill="1" applyBorder="1" applyAlignment="1">
      <alignment horizontal="center"/>
    </xf>
    <xf numFmtId="164" fontId="0" fillId="5" borderId="2" xfId="0" applyNumberFormat="1" applyFont="1" applyFill="1" applyBorder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164" fontId="7" fillId="5" borderId="7" xfId="0" applyNumberFormat="1" applyFont="1" applyFill="1" applyBorder="1" applyAlignment="1">
      <alignment horizontal="center"/>
    </xf>
    <xf numFmtId="164" fontId="7" fillId="5" borderId="2" xfId="0" applyNumberFormat="1" applyFont="1" applyFill="1" applyBorder="1" applyAlignment="1">
      <alignment horizontal="center"/>
    </xf>
    <xf numFmtId="164" fontId="7" fillId="5" borderId="5" xfId="0" applyNumberFormat="1" applyFont="1" applyFill="1" applyBorder="1" applyAlignment="1">
      <alignment horizontal="center"/>
    </xf>
    <xf numFmtId="164" fontId="7" fillId="5" borderId="8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164" fontId="7" fillId="10" borderId="6" xfId="0" applyNumberFormat="1" applyFont="1" applyFill="1" applyBorder="1" applyAlignment="1">
      <alignment horizontal="center"/>
    </xf>
    <xf numFmtId="164" fontId="7" fillId="10" borderId="9" xfId="0" applyNumberFormat="1" applyFont="1" applyFill="1" applyBorder="1" applyAlignment="1">
      <alignment horizontal="center"/>
    </xf>
    <xf numFmtId="164" fontId="7" fillId="10" borderId="4" xfId="0" applyNumberFormat="1" applyFont="1" applyFill="1" applyBorder="1" applyAlignment="1">
      <alignment horizontal="center"/>
    </xf>
    <xf numFmtId="0" fontId="2" fillId="4" borderId="8" xfId="0" applyFont="1" applyFill="1" applyBorder="1"/>
    <xf numFmtId="0" fontId="2" fillId="4" borderId="5" xfId="0" applyFont="1" applyFill="1" applyBorder="1" applyAlignment="1"/>
    <xf numFmtId="0" fontId="2" fillId="4" borderId="8" xfId="0" applyFont="1" applyFill="1" applyBorder="1" applyAlignment="1"/>
    <xf numFmtId="0" fontId="2" fillId="4" borderId="1" xfId="0" applyFont="1" applyFill="1" applyBorder="1"/>
    <xf numFmtId="0" fontId="2" fillId="4" borderId="5" xfId="0" applyFont="1" applyFill="1" applyBorder="1"/>
    <xf numFmtId="164" fontId="7" fillId="5" borderId="0" xfId="0" applyNumberFormat="1" applyFont="1" applyFill="1" applyBorder="1" applyAlignment="1">
      <alignment horizontal="center" vertical="center"/>
    </xf>
    <xf numFmtId="164" fontId="0" fillId="10" borderId="6" xfId="0" applyNumberFormat="1" applyFill="1" applyBorder="1" applyAlignment="1">
      <alignment horizontal="center" vertical="center"/>
    </xf>
    <xf numFmtId="164" fontId="0" fillId="10" borderId="9" xfId="0" applyNumberFormat="1" applyFill="1" applyBorder="1" applyAlignment="1">
      <alignment horizontal="center" vertical="center"/>
    </xf>
    <xf numFmtId="164" fontId="0" fillId="10" borderId="4" xfId="0" applyNumberFormat="1" applyFill="1" applyBorder="1" applyAlignment="1">
      <alignment horizontal="center" vertical="center"/>
    </xf>
    <xf numFmtId="1" fontId="0" fillId="0" borderId="0" xfId="0" applyNumberFormat="1"/>
    <xf numFmtId="164" fontId="7" fillId="10" borderId="7" xfId="0" applyNumberFormat="1" applyFont="1" applyFill="1" applyBorder="1" applyAlignment="1">
      <alignment horizontal="center"/>
    </xf>
    <xf numFmtId="164" fontId="7" fillId="10" borderId="0" xfId="0" applyNumberFormat="1" applyFont="1" applyFill="1" applyBorder="1" applyAlignment="1">
      <alignment horizontal="center"/>
    </xf>
    <xf numFmtId="164" fontId="7" fillId="10" borderId="2" xfId="0" applyNumberFormat="1" applyFont="1" applyFill="1" applyBorder="1" applyAlignment="1">
      <alignment horizontal="center"/>
    </xf>
    <xf numFmtId="164" fontId="7" fillId="10" borderId="5" xfId="0" applyNumberFormat="1" applyFont="1" applyFill="1" applyBorder="1" applyAlignment="1">
      <alignment horizontal="center"/>
    </xf>
    <xf numFmtId="164" fontId="7" fillId="10" borderId="8" xfId="0" applyNumberFormat="1" applyFont="1" applyFill="1" applyBorder="1" applyAlignment="1">
      <alignment horizontal="center"/>
    </xf>
    <xf numFmtId="164" fontId="7" fillId="10" borderId="1" xfId="0" applyNumberFormat="1" applyFont="1" applyFill="1" applyBorder="1" applyAlignment="1">
      <alignment horizontal="center"/>
    </xf>
    <xf numFmtId="164" fontId="0" fillId="7" borderId="6" xfId="0" applyNumberFormat="1" applyFill="1" applyBorder="1" applyAlignment="1">
      <alignment horizontal="center"/>
    </xf>
    <xf numFmtId="164" fontId="0" fillId="7" borderId="9" xfId="0" applyNumberFormat="1" applyFill="1" applyBorder="1" applyAlignment="1">
      <alignment horizontal="center"/>
    </xf>
    <xf numFmtId="164" fontId="0" fillId="7" borderId="9" xfId="0" applyNumberFormat="1" applyFont="1" applyFill="1" applyBorder="1" applyAlignment="1">
      <alignment horizontal="center"/>
    </xf>
    <xf numFmtId="164" fontId="0" fillId="7" borderId="4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164" fontId="0" fillId="3" borderId="5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8" xfId="0" applyNumberFormat="1" applyFont="1" applyFill="1" applyBorder="1" applyAlignment="1">
      <alignment horizontal="center"/>
    </xf>
    <xf numFmtId="164" fontId="0" fillId="6" borderId="20" xfId="0" applyNumberFormat="1" applyFill="1" applyBorder="1" applyAlignment="1">
      <alignment horizontal="center"/>
    </xf>
    <xf numFmtId="164" fontId="0" fillId="6" borderId="19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0" fillId="6" borderId="19" xfId="0" applyNumberFormat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1" fontId="5" fillId="3" borderId="8" xfId="0" applyNumberFormat="1" applyFont="1" applyFill="1" applyBorder="1" applyAlignment="1">
      <alignment horizontal="center" wrapText="1"/>
    </xf>
    <xf numFmtId="1" fontId="5" fillId="3" borderId="6" xfId="0" applyNumberFormat="1" applyFont="1" applyFill="1" applyBorder="1" applyAlignment="1">
      <alignment horizontal="center" wrapText="1"/>
    </xf>
    <xf numFmtId="1" fontId="5" fillId="3" borderId="9" xfId="0" applyNumberFormat="1" applyFont="1" applyFill="1" applyBorder="1" applyAlignment="1">
      <alignment horizontal="center" wrapText="1"/>
    </xf>
    <xf numFmtId="0" fontId="9" fillId="11" borderId="23" xfId="0" applyFont="1" applyFill="1" applyBorder="1" applyAlignment="1">
      <alignment horizontal="center" wrapText="1"/>
    </xf>
    <xf numFmtId="0" fontId="9" fillId="11" borderId="22" xfId="0" applyFont="1" applyFill="1" applyBorder="1" applyAlignment="1">
      <alignment horizontal="center" wrapText="1"/>
    </xf>
    <xf numFmtId="49" fontId="8" fillId="0" borderId="10" xfId="0" applyNumberFormat="1" applyFont="1" applyBorder="1" applyAlignment="1">
      <alignment horizontal="left"/>
    </xf>
    <xf numFmtId="49" fontId="8" fillId="0" borderId="11" xfId="0" applyNumberFormat="1" applyFont="1" applyBorder="1" applyAlignment="1">
      <alignment horizontal="left"/>
    </xf>
    <xf numFmtId="49" fontId="8" fillId="0" borderId="12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0" fillId="9" borderId="18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6" borderId="6" xfId="0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0" fillId="7" borderId="9" xfId="0" applyFill="1" applyBorder="1" applyAlignment="1">
      <alignment horizontal="center" wrapText="1"/>
    </xf>
    <xf numFmtId="0" fontId="0" fillId="8" borderId="0" xfId="0" applyFill="1"/>
    <xf numFmtId="17" fontId="3" fillId="3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17" fontId="3" fillId="3" borderId="23" xfId="0" applyNumberFormat="1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ua.ie/for-researchers/researcher-salary-scales-career-framewor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36"/>
  <sheetViews>
    <sheetView tabSelected="1" zoomScaleNormal="100" workbookViewId="0">
      <selection activeCell="O9" sqref="O9"/>
    </sheetView>
  </sheetViews>
  <sheetFormatPr defaultRowHeight="14.4" x14ac:dyDescent="0.3"/>
  <cols>
    <col min="1" max="1" width="19.88671875" customWidth="1"/>
    <col min="2" max="2" width="12.5546875" customWidth="1"/>
    <col min="3" max="3" width="15.21875" customWidth="1"/>
    <col min="4" max="4" width="16.21875" style="43" customWidth="1"/>
    <col min="5" max="5" width="15.5546875" customWidth="1"/>
    <col min="6" max="7" width="15.77734375" customWidth="1"/>
    <col min="8" max="8" width="16.6640625" style="103" customWidth="1"/>
    <col min="9" max="9" width="15.5546875" style="103" customWidth="1"/>
    <col min="10" max="10" width="14" style="103" customWidth="1"/>
    <col min="11" max="40" width="8.88671875" style="103"/>
  </cols>
  <sheetData>
    <row r="1" spans="1:40" ht="54.6" customHeight="1" thickBot="1" x14ac:dyDescent="0.35">
      <c r="A1" s="107" t="s">
        <v>32</v>
      </c>
      <c r="B1" s="108"/>
      <c r="C1" s="108"/>
      <c r="D1" s="108"/>
      <c r="E1" s="108"/>
      <c r="F1" s="108"/>
      <c r="G1" s="108"/>
      <c r="H1" s="108"/>
      <c r="I1" s="109"/>
    </row>
    <row r="2" spans="1:40" ht="37.200000000000003" customHeight="1" thickBot="1" x14ac:dyDescent="0.35">
      <c r="A2" s="54"/>
      <c r="B2" s="55"/>
      <c r="C2" s="64" t="s">
        <v>34</v>
      </c>
      <c r="D2" s="65"/>
      <c r="E2" s="65"/>
      <c r="F2" s="65"/>
      <c r="G2" s="65"/>
      <c r="H2" s="65"/>
      <c r="I2" s="66"/>
    </row>
    <row r="3" spans="1:40" ht="15" thickBot="1" x14ac:dyDescent="0.35">
      <c r="A3" s="1"/>
      <c r="B3" s="105"/>
      <c r="C3" s="104">
        <v>45292</v>
      </c>
      <c r="D3" s="106">
        <v>45444</v>
      </c>
      <c r="E3" s="104">
        <v>45566</v>
      </c>
      <c r="F3" s="104">
        <v>45717</v>
      </c>
      <c r="G3" s="104">
        <v>45870</v>
      </c>
      <c r="H3" s="104">
        <v>46054</v>
      </c>
      <c r="I3" s="104">
        <v>46174</v>
      </c>
      <c r="AN3"/>
    </row>
    <row r="4" spans="1:40" ht="14.55" customHeight="1" x14ac:dyDescent="0.3">
      <c r="A4" s="71" t="s">
        <v>0</v>
      </c>
      <c r="B4" s="73" t="s">
        <v>1</v>
      </c>
      <c r="C4" s="75" t="s">
        <v>2</v>
      </c>
      <c r="D4" s="77" t="s">
        <v>44</v>
      </c>
      <c r="E4" s="77" t="s">
        <v>44</v>
      </c>
      <c r="F4" s="77" t="s">
        <v>45</v>
      </c>
      <c r="G4" s="77" t="s">
        <v>44</v>
      </c>
      <c r="H4" s="77" t="s">
        <v>44</v>
      </c>
      <c r="I4" s="77" t="s">
        <v>44</v>
      </c>
      <c r="AN4"/>
    </row>
    <row r="5" spans="1:40" ht="26.55" customHeight="1" thickBot="1" x14ac:dyDescent="0.35">
      <c r="A5" s="72"/>
      <c r="B5" s="74"/>
      <c r="C5" s="76"/>
      <c r="D5" s="78"/>
      <c r="E5" s="78"/>
      <c r="F5" s="78"/>
      <c r="G5" s="78"/>
      <c r="H5" s="78"/>
      <c r="I5" s="78"/>
      <c r="AN5"/>
    </row>
    <row r="6" spans="1:40" ht="14.55" customHeight="1" x14ac:dyDescent="0.3">
      <c r="A6" s="67" t="s">
        <v>3</v>
      </c>
      <c r="B6" s="5" t="s">
        <v>4</v>
      </c>
      <c r="C6" s="28">
        <v>31150.29895264026</v>
      </c>
      <c r="D6" s="47">
        <v>31461.801942166661</v>
      </c>
      <c r="E6" s="31">
        <v>31961.801942166661</v>
      </c>
      <c r="F6" s="44">
        <v>32961.801942166661</v>
      </c>
      <c r="G6" s="40">
        <v>33291.419961588326</v>
      </c>
      <c r="H6" s="40">
        <v>33791.419961588326</v>
      </c>
      <c r="I6" s="40">
        <v>34129.334161204213</v>
      </c>
      <c r="AN6"/>
    </row>
    <row r="7" spans="1:40" x14ac:dyDescent="0.3">
      <c r="A7" s="68"/>
      <c r="B7" s="2" t="s">
        <v>5</v>
      </c>
      <c r="C7" s="29">
        <v>31962.596405056011</v>
      </c>
      <c r="D7" s="48">
        <v>32282.22236910657</v>
      </c>
      <c r="E7" s="32">
        <v>32782.222369106574</v>
      </c>
      <c r="F7" s="45">
        <v>33782.222369106574</v>
      </c>
      <c r="G7" s="41">
        <v>34120.04459279764</v>
      </c>
      <c r="H7" s="41">
        <v>34620.04459279764</v>
      </c>
      <c r="I7" s="41">
        <v>34966.245038725618</v>
      </c>
      <c r="AN7"/>
    </row>
    <row r="8" spans="1:40" x14ac:dyDescent="0.3">
      <c r="A8" s="68"/>
      <c r="B8" s="2" t="s">
        <v>6</v>
      </c>
      <c r="C8" s="29">
        <v>32378.832945996135</v>
      </c>
      <c r="D8" s="48">
        <v>32702.621275456098</v>
      </c>
      <c r="E8" s="32">
        <v>33202.621275456098</v>
      </c>
      <c r="F8" s="45">
        <v>34202.621275456098</v>
      </c>
      <c r="G8" s="41">
        <v>34544.647488210663</v>
      </c>
      <c r="H8" s="41">
        <v>35044.647488210663</v>
      </c>
      <c r="I8" s="41">
        <v>35395.093963092768</v>
      </c>
      <c r="AN8"/>
    </row>
    <row r="9" spans="1:40" x14ac:dyDescent="0.3">
      <c r="A9" s="68"/>
      <c r="B9" s="2" t="s">
        <v>7</v>
      </c>
      <c r="C9" s="29">
        <v>33229.927429238189</v>
      </c>
      <c r="D9" s="48">
        <v>33562.22670353057</v>
      </c>
      <c r="E9" s="32">
        <v>34062.22670353057</v>
      </c>
      <c r="F9" s="45">
        <v>35062.22670353057</v>
      </c>
      <c r="G9" s="41">
        <v>35412.848970565879</v>
      </c>
      <c r="H9" s="41">
        <v>35912.848970565879</v>
      </c>
      <c r="I9" s="41">
        <v>36271.977460271541</v>
      </c>
      <c r="AN9"/>
    </row>
    <row r="10" spans="1:40" x14ac:dyDescent="0.3">
      <c r="A10" s="68"/>
      <c r="B10" s="2" t="s">
        <v>8</v>
      </c>
      <c r="C10" s="29">
        <v>34104.23876216005</v>
      </c>
      <c r="D10" s="48">
        <v>34445.281149781651</v>
      </c>
      <c r="E10" s="32">
        <v>34945.281149781651</v>
      </c>
      <c r="F10" s="45">
        <v>35945.281149781651</v>
      </c>
      <c r="G10" s="41">
        <v>36304.733961279468</v>
      </c>
      <c r="H10" s="41">
        <v>36804.733961279468</v>
      </c>
      <c r="I10" s="41">
        <v>37172.78130089226</v>
      </c>
      <c r="AN10"/>
    </row>
    <row r="11" spans="1:40" x14ac:dyDescent="0.3">
      <c r="A11" s="68"/>
      <c r="B11" s="2" t="s">
        <v>9</v>
      </c>
      <c r="C11" s="29">
        <v>35005.8942176614</v>
      </c>
      <c r="D11" s="48">
        <v>35355.953159838013</v>
      </c>
      <c r="E11" s="32">
        <v>35855.953159838013</v>
      </c>
      <c r="F11" s="45">
        <v>36855.953159838013</v>
      </c>
      <c r="G11" s="41">
        <v>37224.512691436394</v>
      </c>
      <c r="H11" s="41">
        <v>37724.512691436394</v>
      </c>
      <c r="I11" s="41">
        <v>38101.757818350758</v>
      </c>
      <c r="AN11"/>
    </row>
    <row r="12" spans="1:40" x14ac:dyDescent="0.3">
      <c r="A12" s="68"/>
      <c r="B12" s="2" t="s">
        <v>10</v>
      </c>
      <c r="C12" s="29">
        <v>35936.670176909232</v>
      </c>
      <c r="D12" s="48">
        <v>36296.036878678322</v>
      </c>
      <c r="E12" s="32">
        <v>36796.036878678322</v>
      </c>
      <c r="F12" s="45">
        <v>37796.036878678322</v>
      </c>
      <c r="G12" s="41">
        <v>38173.997247465108</v>
      </c>
      <c r="H12" s="41">
        <v>38673.997247465108</v>
      </c>
      <c r="I12" s="41">
        <v>39060.737219939758</v>
      </c>
      <c r="AN12"/>
    </row>
    <row r="13" spans="1:40" x14ac:dyDescent="0.3">
      <c r="A13" s="68"/>
      <c r="B13" s="2" t="s">
        <v>11</v>
      </c>
      <c r="C13" s="29">
        <v>36553.717847765241</v>
      </c>
      <c r="D13" s="48">
        <v>36919.255026242892</v>
      </c>
      <c r="E13" s="32">
        <v>37419.255026242892</v>
      </c>
      <c r="F13" s="45">
        <v>38419.255026242892</v>
      </c>
      <c r="G13" s="41">
        <v>38803.447576505321</v>
      </c>
      <c r="H13" s="41">
        <v>39303.447576505321</v>
      </c>
      <c r="I13" s="41">
        <v>39696.482052270374</v>
      </c>
      <c r="AN13"/>
    </row>
    <row r="14" spans="1:40" x14ac:dyDescent="0.3">
      <c r="A14" s="68"/>
      <c r="B14" s="2" t="s">
        <v>12</v>
      </c>
      <c r="C14" s="29">
        <v>37503.475666908511</v>
      </c>
      <c r="D14" s="48">
        <v>37878.510423577594</v>
      </c>
      <c r="E14" s="32">
        <v>38378.510423577594</v>
      </c>
      <c r="F14" s="45">
        <v>39378.510423577594</v>
      </c>
      <c r="G14" s="41">
        <v>39772.295527813374</v>
      </c>
      <c r="H14" s="41">
        <v>40272.295527813374</v>
      </c>
      <c r="I14" s="41">
        <v>40675.01848309151</v>
      </c>
      <c r="AN14"/>
    </row>
    <row r="15" spans="1:40" x14ac:dyDescent="0.3">
      <c r="A15" s="68"/>
      <c r="B15" s="2" t="s">
        <v>13</v>
      </c>
      <c r="C15" s="29">
        <v>38305.037344921082</v>
      </c>
      <c r="D15" s="48">
        <v>38688.087718370291</v>
      </c>
      <c r="E15" s="32">
        <v>39188.087718370291</v>
      </c>
      <c r="F15" s="45">
        <v>40188.087718370291</v>
      </c>
      <c r="G15" s="41">
        <v>40589.968595553997</v>
      </c>
      <c r="H15" s="41">
        <v>41089.968595553997</v>
      </c>
      <c r="I15" s="41">
        <v>41500.868281509538</v>
      </c>
      <c r="AN15"/>
    </row>
    <row r="16" spans="1:40" x14ac:dyDescent="0.3">
      <c r="A16" s="68"/>
      <c r="B16" s="2" t="s">
        <v>14</v>
      </c>
      <c r="C16" s="29">
        <v>38957.735281699664</v>
      </c>
      <c r="D16" s="48">
        <v>39347.31263451666</v>
      </c>
      <c r="E16" s="32">
        <v>39847.31263451666</v>
      </c>
      <c r="F16" s="45">
        <v>40847.31263451666</v>
      </c>
      <c r="G16" s="41">
        <v>41255.785760861829</v>
      </c>
      <c r="H16" s="41">
        <v>41755.785760861829</v>
      </c>
      <c r="I16" s="41">
        <v>42173.343618470448</v>
      </c>
      <c r="AN16"/>
    </row>
    <row r="17" spans="1:40" x14ac:dyDescent="0.3">
      <c r="A17" s="68"/>
      <c r="B17" s="2" t="s">
        <v>15</v>
      </c>
      <c r="C17" s="29">
        <v>39980.033254967326</v>
      </c>
      <c r="D17" s="48">
        <v>40379.833587517001</v>
      </c>
      <c r="E17" s="32">
        <v>40879.833587517001</v>
      </c>
      <c r="F17" s="45">
        <v>41879.833587517001</v>
      </c>
      <c r="G17" s="41">
        <v>42298.631923392175</v>
      </c>
      <c r="H17" s="41">
        <v>42798.631923392175</v>
      </c>
      <c r="I17" s="41">
        <v>43226.6182426261</v>
      </c>
      <c r="AN17"/>
    </row>
    <row r="18" spans="1:40" ht="15" thickBot="1" x14ac:dyDescent="0.35">
      <c r="A18" s="69"/>
      <c r="B18" s="6" t="s">
        <v>16</v>
      </c>
      <c r="C18" s="30">
        <v>41032.663146123181</v>
      </c>
      <c r="D18" s="49">
        <v>41442.989777584415</v>
      </c>
      <c r="E18" s="33">
        <v>41942.989777584415</v>
      </c>
      <c r="F18" s="46">
        <v>42942.989777584415</v>
      </c>
      <c r="G18" s="42">
        <v>43372.419675360259</v>
      </c>
      <c r="H18" s="42">
        <v>43872.419675360259</v>
      </c>
      <c r="I18" s="42">
        <v>44311.143872113862</v>
      </c>
      <c r="AN18"/>
    </row>
    <row r="19" spans="1:40" ht="14.55" customHeight="1" x14ac:dyDescent="0.3">
      <c r="A19" s="67" t="s">
        <v>28</v>
      </c>
      <c r="B19" s="35" t="s">
        <v>4</v>
      </c>
      <c r="C19" s="28">
        <v>43907.836988013842</v>
      </c>
      <c r="D19" s="48">
        <v>44346.91535789398</v>
      </c>
      <c r="E19" s="32">
        <v>44846.91535789398</v>
      </c>
      <c r="F19" s="45">
        <v>45846.91535789398</v>
      </c>
      <c r="G19" s="41">
        <v>46305.384511472919</v>
      </c>
      <c r="H19" s="41">
        <v>46805.384511472919</v>
      </c>
      <c r="I19" s="41">
        <v>47273.438356587649</v>
      </c>
      <c r="AN19"/>
    </row>
    <row r="20" spans="1:40" x14ac:dyDescent="0.3">
      <c r="A20" s="68"/>
      <c r="B20" s="36" t="s">
        <v>5</v>
      </c>
      <c r="C20" s="29">
        <v>44495.781785894884</v>
      </c>
      <c r="D20" s="48">
        <v>44940.739603753835</v>
      </c>
      <c r="E20" s="32">
        <v>45440.739603753835</v>
      </c>
      <c r="F20" s="45">
        <v>46440.739603753835</v>
      </c>
      <c r="G20" s="41">
        <v>46905.146999791374</v>
      </c>
      <c r="H20" s="41">
        <v>47405.146999791374</v>
      </c>
      <c r="I20" s="41">
        <v>47879.198469789291</v>
      </c>
      <c r="AN20"/>
    </row>
    <row r="21" spans="1:40" x14ac:dyDescent="0.3">
      <c r="A21" s="68"/>
      <c r="B21" s="34" t="s">
        <v>6</v>
      </c>
      <c r="C21" s="29">
        <v>46447.472191343149</v>
      </c>
      <c r="D21" s="48">
        <v>46911.946913256579</v>
      </c>
      <c r="E21" s="32">
        <v>47411.946913256579</v>
      </c>
      <c r="F21" s="45">
        <v>48411.946913256579</v>
      </c>
      <c r="G21" s="41">
        <v>48896.066382389145</v>
      </c>
      <c r="H21" s="41">
        <v>49396.066382389145</v>
      </c>
      <c r="I21" s="41">
        <v>49890.027046213036</v>
      </c>
      <c r="AN21"/>
    </row>
    <row r="22" spans="1:40" x14ac:dyDescent="0.3">
      <c r="A22" s="68"/>
      <c r="B22" s="34" t="s">
        <v>7</v>
      </c>
      <c r="C22" s="29">
        <v>47694.451037856452</v>
      </c>
      <c r="D22" s="48">
        <v>48171.395548235014</v>
      </c>
      <c r="E22" s="32">
        <v>48671.395548235014</v>
      </c>
      <c r="F22" s="45">
        <v>49671.395548235014</v>
      </c>
      <c r="G22" s="41">
        <v>50168.109503717365</v>
      </c>
      <c r="H22" s="41">
        <v>50669.790598754538</v>
      </c>
      <c r="I22" s="41">
        <v>51176.488504742083</v>
      </c>
      <c r="AN22"/>
    </row>
    <row r="23" spans="1:40" x14ac:dyDescent="0.3">
      <c r="A23" s="68"/>
      <c r="B23" s="34" t="s">
        <v>8</v>
      </c>
      <c r="C23" s="29">
        <v>48978.502228455298</v>
      </c>
      <c r="D23" s="48">
        <v>49468.28725073985</v>
      </c>
      <c r="E23" s="32">
        <v>49968.28725073985</v>
      </c>
      <c r="F23" s="45">
        <v>50968.28725073985</v>
      </c>
      <c r="G23" s="41">
        <v>51477.970123247251</v>
      </c>
      <c r="H23" s="41">
        <v>51992.749824479724</v>
      </c>
      <c r="I23" s="41">
        <v>52512.677322724521</v>
      </c>
      <c r="AN23"/>
    </row>
    <row r="24" spans="1:40" ht="15" thickBot="1" x14ac:dyDescent="0.35">
      <c r="A24" s="69"/>
      <c r="B24" s="34" t="s">
        <v>9</v>
      </c>
      <c r="C24" s="30">
        <v>50301.87257187214</v>
      </c>
      <c r="D24" s="48">
        <v>50804.891297590861</v>
      </c>
      <c r="E24" s="32">
        <v>51312.940210566769</v>
      </c>
      <c r="F24" s="45">
        <v>52339.199014778103</v>
      </c>
      <c r="G24" s="41">
        <v>52862.591004925882</v>
      </c>
      <c r="H24" s="41">
        <v>53391.216914975143</v>
      </c>
      <c r="I24" s="41">
        <v>53925.129084124892</v>
      </c>
      <c r="AN24"/>
    </row>
    <row r="25" spans="1:40" ht="14.55" customHeight="1" x14ac:dyDescent="0.3">
      <c r="A25" s="67" t="s">
        <v>29</v>
      </c>
      <c r="B25" s="35" t="s">
        <v>4</v>
      </c>
      <c r="C25" s="28">
        <v>51676.70221463935</v>
      </c>
      <c r="D25" s="47">
        <v>52193.469236785742</v>
      </c>
      <c r="E25" s="31">
        <v>52715.403929153603</v>
      </c>
      <c r="F25" s="44">
        <v>53769.712007736678</v>
      </c>
      <c r="G25" s="40">
        <v>54307.409127814048</v>
      </c>
      <c r="H25" s="40">
        <v>54850.483219092188</v>
      </c>
      <c r="I25" s="40">
        <v>55398.988051283108</v>
      </c>
      <c r="AN25"/>
    </row>
    <row r="26" spans="1:40" x14ac:dyDescent="0.3">
      <c r="A26" s="68"/>
      <c r="B26" s="36" t="s">
        <v>5</v>
      </c>
      <c r="C26" s="29">
        <v>53129.823408542703</v>
      </c>
      <c r="D26" s="48">
        <v>53661.121642628132</v>
      </c>
      <c r="E26" s="32">
        <v>54197.732859054413</v>
      </c>
      <c r="F26" s="45">
        <v>55281.687516235499</v>
      </c>
      <c r="G26" s="41">
        <v>55834.504391397852</v>
      </c>
      <c r="H26" s="41">
        <v>56392.849435311829</v>
      </c>
      <c r="I26" s="41">
        <v>56956.777929664946</v>
      </c>
      <c r="AN26"/>
    </row>
    <row r="27" spans="1:40" x14ac:dyDescent="0.3">
      <c r="A27" s="68"/>
      <c r="B27" s="34" t="s">
        <v>6</v>
      </c>
      <c r="C27" s="29">
        <v>54641.937530115429</v>
      </c>
      <c r="D27" s="48">
        <v>55188.356905416586</v>
      </c>
      <c r="E27" s="32">
        <v>55740.240474470753</v>
      </c>
      <c r="F27" s="45">
        <v>56855.045283960171</v>
      </c>
      <c r="G27" s="41">
        <v>57423.595736799776</v>
      </c>
      <c r="H27" s="41">
        <v>57997.831694167777</v>
      </c>
      <c r="I27" s="41">
        <v>58577.810011109454</v>
      </c>
      <c r="AN27"/>
    </row>
    <row r="28" spans="1:40" ht="15" thickBot="1" x14ac:dyDescent="0.35">
      <c r="A28" s="69"/>
      <c r="B28" s="37" t="s">
        <v>7</v>
      </c>
      <c r="C28" s="30">
        <v>56202.218165325685</v>
      </c>
      <c r="D28" s="49">
        <v>56764.240346978942</v>
      </c>
      <c r="E28" s="33">
        <v>57331.882750448734</v>
      </c>
      <c r="F28" s="46">
        <v>58478.520405457712</v>
      </c>
      <c r="G28" s="42">
        <v>59063.305609512288</v>
      </c>
      <c r="H28" s="42">
        <v>59653.938665607413</v>
      </c>
      <c r="I28" s="42">
        <v>60250.47805226349</v>
      </c>
      <c r="AN28"/>
    </row>
    <row r="29" spans="1:40" ht="14.55" customHeight="1" x14ac:dyDescent="0.3">
      <c r="A29" s="67" t="s">
        <v>17</v>
      </c>
      <c r="B29" s="38" t="s">
        <v>4</v>
      </c>
      <c r="C29" s="28">
        <v>62697.563400302985</v>
      </c>
      <c r="D29" s="48">
        <v>63324.539034306013</v>
      </c>
      <c r="E29" s="32">
        <v>63957.784424649071</v>
      </c>
      <c r="F29" s="45">
        <v>65236.940113142053</v>
      </c>
      <c r="G29" s="41">
        <v>65889.309514273467</v>
      </c>
      <c r="H29" s="41">
        <v>66548.202609416199</v>
      </c>
      <c r="I29" s="41">
        <v>67213.684635510363</v>
      </c>
      <c r="AN29"/>
    </row>
    <row r="30" spans="1:40" x14ac:dyDescent="0.3">
      <c r="A30" s="68"/>
      <c r="B30" s="34" t="s">
        <v>5</v>
      </c>
      <c r="C30" s="29">
        <v>64516.073424566246</v>
      </c>
      <c r="D30" s="48">
        <v>65161.234158811909</v>
      </c>
      <c r="E30" s="32">
        <v>65812.846500400032</v>
      </c>
      <c r="F30" s="45">
        <v>67129.103430408039</v>
      </c>
      <c r="G30" s="41">
        <v>67800.394464712124</v>
      </c>
      <c r="H30" s="41">
        <v>68478.398409359244</v>
      </c>
      <c r="I30" s="41">
        <v>69163.182393452837</v>
      </c>
      <c r="AN30"/>
    </row>
    <row r="31" spans="1:40" x14ac:dyDescent="0.3">
      <c r="A31" s="68"/>
      <c r="B31" s="34" t="s">
        <v>6</v>
      </c>
      <c r="C31" s="29">
        <v>66389.293364536614</v>
      </c>
      <c r="D31" s="48">
        <v>67053.186298181987</v>
      </c>
      <c r="E31" s="32">
        <v>67723.718161163808</v>
      </c>
      <c r="F31" s="45">
        <v>69078.192524387079</v>
      </c>
      <c r="G31" s="41">
        <v>69768.974449630958</v>
      </c>
      <c r="H31" s="41">
        <v>70466.664194127268</v>
      </c>
      <c r="I31" s="41">
        <v>71171.330836068548</v>
      </c>
      <c r="AN31"/>
    </row>
    <row r="32" spans="1:40" ht="15" thickBot="1" x14ac:dyDescent="0.35">
      <c r="A32" s="69"/>
      <c r="B32" s="37" t="s">
        <v>7</v>
      </c>
      <c r="C32" s="30">
        <v>68318.412566207655</v>
      </c>
      <c r="D32" s="48">
        <v>69001.596691869738</v>
      </c>
      <c r="E32" s="32">
        <v>69691.612658788436</v>
      </c>
      <c r="F32" s="45">
        <v>71085.444911964209</v>
      </c>
      <c r="G32" s="41">
        <v>71796.299361083846</v>
      </c>
      <c r="H32" s="41">
        <v>72514.262354694685</v>
      </c>
      <c r="I32" s="41">
        <v>73239.404978241626</v>
      </c>
      <c r="AN32"/>
    </row>
    <row r="33" spans="1:40" ht="14.55" customHeight="1" x14ac:dyDescent="0.3">
      <c r="A33" s="67" t="s">
        <v>18</v>
      </c>
      <c r="B33" s="38" t="s">
        <v>4</v>
      </c>
      <c r="C33" s="29">
        <v>76266.811841650124</v>
      </c>
      <c r="D33" s="47">
        <v>77029.47996006663</v>
      </c>
      <c r="E33" s="31">
        <v>77799.7747596673</v>
      </c>
      <c r="F33" s="44">
        <v>79355.770254860647</v>
      </c>
      <c r="G33" s="40">
        <v>80149.327957409259</v>
      </c>
      <c r="H33" s="40">
        <v>80950.821236983349</v>
      </c>
      <c r="I33" s="40">
        <v>81760.329449353187</v>
      </c>
      <c r="AN33"/>
    </row>
    <row r="34" spans="1:40" x14ac:dyDescent="0.3">
      <c r="A34" s="68"/>
      <c r="B34" s="34" t="s">
        <v>5</v>
      </c>
      <c r="C34" s="29">
        <v>78492.078195735579</v>
      </c>
      <c r="D34" s="48">
        <v>79276.998977692929</v>
      </c>
      <c r="E34" s="32">
        <v>80069.768967469863</v>
      </c>
      <c r="F34" s="45">
        <v>81671.164346819263</v>
      </c>
      <c r="G34" s="41">
        <v>82487.875990287459</v>
      </c>
      <c r="H34" s="41">
        <v>83312.754750190332</v>
      </c>
      <c r="I34" s="41">
        <v>84145.882297692238</v>
      </c>
      <c r="AN34"/>
    </row>
    <row r="35" spans="1:40" x14ac:dyDescent="0.3">
      <c r="A35" s="68"/>
      <c r="B35" s="34" t="s">
        <v>6</v>
      </c>
      <c r="C35" s="29">
        <v>79549.406784074352</v>
      </c>
      <c r="D35" s="48">
        <v>80344.900851915096</v>
      </c>
      <c r="E35" s="32">
        <v>81148.349860434246</v>
      </c>
      <c r="F35" s="45">
        <v>82771.316857642931</v>
      </c>
      <c r="G35" s="41">
        <v>83599.030026219363</v>
      </c>
      <c r="H35" s="41">
        <v>84435.020326481565</v>
      </c>
      <c r="I35" s="41">
        <v>85279.370529746375</v>
      </c>
      <c r="AN35"/>
    </row>
    <row r="36" spans="1:40" ht="15" thickBot="1" x14ac:dyDescent="0.35">
      <c r="A36" s="69"/>
      <c r="B36" s="37" t="s">
        <v>7</v>
      </c>
      <c r="C36" s="30">
        <v>81847.223243771339</v>
      </c>
      <c r="D36" s="49">
        <v>82665.695476209046</v>
      </c>
      <c r="E36" s="33">
        <v>83492.352430971136</v>
      </c>
      <c r="F36" s="46">
        <v>85162.199479590563</v>
      </c>
      <c r="G36" s="42">
        <v>86013.821474386466</v>
      </c>
      <c r="H36" s="42">
        <v>86873.959689130337</v>
      </c>
      <c r="I36" s="42">
        <v>87742.699286021641</v>
      </c>
      <c r="AN36"/>
    </row>
  </sheetData>
  <mergeCells count="16">
    <mergeCell ref="H4:H5"/>
    <mergeCell ref="I4:I5"/>
    <mergeCell ref="C2:I2"/>
    <mergeCell ref="A29:A32"/>
    <mergeCell ref="A33:A36"/>
    <mergeCell ref="G4:G5"/>
    <mergeCell ref="A25:A28"/>
    <mergeCell ref="A19:A24"/>
    <mergeCell ref="A4:A5"/>
    <mergeCell ref="B4:B5"/>
    <mergeCell ref="C4:C5"/>
    <mergeCell ref="D4:D5"/>
    <mergeCell ref="E4:E5"/>
    <mergeCell ref="F4:F5"/>
    <mergeCell ref="A6:A18"/>
    <mergeCell ref="A1:I1"/>
  </mergeCells>
  <hyperlinks>
    <hyperlink ref="C2:G2" r:id="rId1" display="Gross/Basic Projected Salary Rates reference based on IUA Researcher Salary Scale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7"/>
  <sheetViews>
    <sheetView workbookViewId="0">
      <selection activeCell="N2" sqref="N2"/>
    </sheetView>
  </sheetViews>
  <sheetFormatPr defaultRowHeight="14.4" x14ac:dyDescent="0.3"/>
  <cols>
    <col min="1" max="1" width="18.21875" customWidth="1"/>
    <col min="2" max="2" width="10.21875" customWidth="1"/>
    <col min="3" max="3" width="16" customWidth="1"/>
    <col min="4" max="4" width="14.5546875" customWidth="1"/>
    <col min="5" max="5" width="19.77734375" customWidth="1"/>
    <col min="6" max="6" width="19" customWidth="1"/>
  </cols>
  <sheetData>
    <row r="1" spans="1:6" ht="58.2" customHeight="1" thickBot="1" x14ac:dyDescent="0.35">
      <c r="A1" s="79" t="s">
        <v>32</v>
      </c>
      <c r="B1" s="80"/>
      <c r="C1" s="80"/>
      <c r="D1" s="80"/>
      <c r="E1" s="80"/>
      <c r="F1" s="80"/>
    </row>
    <row r="2" spans="1:6" ht="18" x14ac:dyDescent="0.35">
      <c r="A2" s="81" t="s">
        <v>33</v>
      </c>
      <c r="B2" s="82"/>
      <c r="C2" s="82"/>
      <c r="D2" s="82"/>
      <c r="E2" s="82"/>
      <c r="F2" s="83"/>
    </row>
    <row r="3" spans="1:6" ht="15" thickBot="1" x14ac:dyDescent="0.35">
      <c r="A3" s="84" t="s">
        <v>22</v>
      </c>
      <c r="B3" s="85"/>
      <c r="C3" s="85"/>
      <c r="D3" s="85"/>
      <c r="E3" s="85"/>
      <c r="F3" s="86"/>
    </row>
    <row r="4" spans="1:6" ht="14.55" customHeight="1" thickBot="1" x14ac:dyDescent="0.35">
      <c r="A4" s="8"/>
      <c r="B4" s="9"/>
      <c r="C4" s="10"/>
      <c r="D4" s="87" t="s">
        <v>23</v>
      </c>
      <c r="E4" s="88"/>
      <c r="F4" s="89"/>
    </row>
    <row r="5" spans="1:6" ht="28.95" customHeight="1" x14ac:dyDescent="0.3">
      <c r="A5" s="71" t="s">
        <v>0</v>
      </c>
      <c r="B5" s="73" t="s">
        <v>1</v>
      </c>
      <c r="C5" s="70" t="s">
        <v>2</v>
      </c>
      <c r="D5" s="93" t="s">
        <v>19</v>
      </c>
      <c r="E5" s="95" t="s">
        <v>20</v>
      </c>
      <c r="F5" s="97" t="s">
        <v>21</v>
      </c>
    </row>
    <row r="6" spans="1:6" ht="15" thickBot="1" x14ac:dyDescent="0.35">
      <c r="A6" s="90"/>
      <c r="B6" s="91"/>
      <c r="C6" s="92"/>
      <c r="D6" s="94"/>
      <c r="E6" s="96"/>
      <c r="F6" s="98"/>
    </row>
    <row r="7" spans="1:6" x14ac:dyDescent="0.3">
      <c r="A7" s="67" t="s">
        <v>3</v>
      </c>
      <c r="B7" s="5" t="s">
        <v>4</v>
      </c>
      <c r="C7" s="20">
        <v>29275.29895264026</v>
      </c>
      <c r="D7" s="11">
        <f>C7*11.05%</f>
        <v>3234.9205342667487</v>
      </c>
      <c r="E7" s="12">
        <f>C7*8.5%</f>
        <v>2488.4004109744224</v>
      </c>
      <c r="F7" s="13">
        <f>SUM(C7:E7)</f>
        <v>34998.619897881428</v>
      </c>
    </row>
    <row r="8" spans="1:6" x14ac:dyDescent="0.3">
      <c r="A8" s="68"/>
      <c r="B8" s="2" t="s">
        <v>5</v>
      </c>
      <c r="C8" s="21">
        <v>30087.596405056011</v>
      </c>
      <c r="D8" s="14">
        <f t="shared" ref="D8:D37" si="0">C8*11.05%</f>
        <v>3324.6794027586893</v>
      </c>
      <c r="E8" s="15">
        <f t="shared" ref="E8:E37" si="1">C8*8.5%</f>
        <v>2557.4456944297613</v>
      </c>
      <c r="F8" s="16">
        <f t="shared" ref="F8:F37" si="2">SUM(C8:E8)</f>
        <v>35969.721502244465</v>
      </c>
    </row>
    <row r="9" spans="1:6" x14ac:dyDescent="0.3">
      <c r="A9" s="68"/>
      <c r="B9" s="2" t="s">
        <v>6</v>
      </c>
      <c r="C9" s="21">
        <v>30503.832945996135</v>
      </c>
      <c r="D9" s="14">
        <f t="shared" si="0"/>
        <v>3370.673540532573</v>
      </c>
      <c r="E9" s="15">
        <f t="shared" si="1"/>
        <v>2592.8258004096715</v>
      </c>
      <c r="F9" s="16">
        <f t="shared" si="2"/>
        <v>36467.332286938377</v>
      </c>
    </row>
    <row r="10" spans="1:6" x14ac:dyDescent="0.3">
      <c r="A10" s="68"/>
      <c r="B10" s="2" t="s">
        <v>7</v>
      </c>
      <c r="C10" s="21">
        <v>31354.927429238185</v>
      </c>
      <c r="D10" s="14">
        <f t="shared" si="0"/>
        <v>3464.7194809308194</v>
      </c>
      <c r="E10" s="15">
        <f t="shared" si="1"/>
        <v>2665.1688314852458</v>
      </c>
      <c r="F10" s="16">
        <f t="shared" si="2"/>
        <v>37484.815741654245</v>
      </c>
    </row>
    <row r="11" spans="1:6" x14ac:dyDescent="0.3">
      <c r="A11" s="68"/>
      <c r="B11" s="2" t="s">
        <v>8</v>
      </c>
      <c r="C11" s="21">
        <v>32229.238762160054</v>
      </c>
      <c r="D11" s="14">
        <f t="shared" si="0"/>
        <v>3561.3308832186858</v>
      </c>
      <c r="E11" s="15">
        <f t="shared" si="1"/>
        <v>2739.4852947836048</v>
      </c>
      <c r="F11" s="16">
        <f t="shared" si="2"/>
        <v>38530.054940162343</v>
      </c>
    </row>
    <row r="12" spans="1:6" x14ac:dyDescent="0.3">
      <c r="A12" s="68"/>
      <c r="B12" s="2" t="s">
        <v>9</v>
      </c>
      <c r="C12" s="21">
        <v>33130.8942176614</v>
      </c>
      <c r="D12" s="14">
        <f t="shared" si="0"/>
        <v>3660.9638110515848</v>
      </c>
      <c r="E12" s="15">
        <f t="shared" si="1"/>
        <v>2816.1260085012191</v>
      </c>
      <c r="F12" s="16">
        <f t="shared" si="2"/>
        <v>39607.984037214206</v>
      </c>
    </row>
    <row r="13" spans="1:6" x14ac:dyDescent="0.3">
      <c r="A13" s="68"/>
      <c r="B13" s="2" t="s">
        <v>10</v>
      </c>
      <c r="C13" s="21">
        <v>34061.670176909232</v>
      </c>
      <c r="D13" s="14">
        <f t="shared" si="0"/>
        <v>3763.8145545484704</v>
      </c>
      <c r="E13" s="15">
        <f t="shared" si="1"/>
        <v>2895.2419650372849</v>
      </c>
      <c r="F13" s="16">
        <f t="shared" si="2"/>
        <v>40720.726696494989</v>
      </c>
    </row>
    <row r="14" spans="1:6" x14ac:dyDescent="0.3">
      <c r="A14" s="68"/>
      <c r="B14" s="2" t="s">
        <v>11</v>
      </c>
      <c r="C14" s="21">
        <v>34678.717847765241</v>
      </c>
      <c r="D14" s="14">
        <f t="shared" si="0"/>
        <v>3831.9983221780594</v>
      </c>
      <c r="E14" s="15">
        <f t="shared" si="1"/>
        <v>2947.6910170600459</v>
      </c>
      <c r="F14" s="16">
        <f t="shared" si="2"/>
        <v>41458.407187003344</v>
      </c>
    </row>
    <row r="15" spans="1:6" x14ac:dyDescent="0.3">
      <c r="A15" s="68"/>
      <c r="B15" s="2" t="s">
        <v>12</v>
      </c>
      <c r="C15" s="21">
        <v>35628.475666908511</v>
      </c>
      <c r="D15" s="14">
        <f t="shared" si="0"/>
        <v>3936.9465611933906</v>
      </c>
      <c r="E15" s="15">
        <f t="shared" si="1"/>
        <v>3028.4204316872238</v>
      </c>
      <c r="F15" s="16">
        <f t="shared" si="2"/>
        <v>42593.842659789123</v>
      </c>
    </row>
    <row r="16" spans="1:6" x14ac:dyDescent="0.3">
      <c r="A16" s="68"/>
      <c r="B16" s="2" t="s">
        <v>13</v>
      </c>
      <c r="C16" s="21">
        <v>36430.037344921082</v>
      </c>
      <c r="D16" s="14">
        <f t="shared" si="0"/>
        <v>4025.5191266137795</v>
      </c>
      <c r="E16" s="15">
        <f t="shared" si="1"/>
        <v>3096.5531743182923</v>
      </c>
      <c r="F16" s="16">
        <f t="shared" si="2"/>
        <v>43552.109645853154</v>
      </c>
    </row>
    <row r="17" spans="1:6" x14ac:dyDescent="0.3">
      <c r="A17" s="68"/>
      <c r="B17" s="2" t="s">
        <v>14</v>
      </c>
      <c r="C17" s="21">
        <v>37082.735281699664</v>
      </c>
      <c r="D17" s="14">
        <f t="shared" si="0"/>
        <v>4097.6422486278134</v>
      </c>
      <c r="E17" s="15">
        <f t="shared" si="1"/>
        <v>3152.0324989444716</v>
      </c>
      <c r="F17" s="16">
        <f t="shared" si="2"/>
        <v>44332.410029271945</v>
      </c>
    </row>
    <row r="18" spans="1:6" x14ac:dyDescent="0.3">
      <c r="A18" s="68"/>
      <c r="B18" s="2" t="s">
        <v>15</v>
      </c>
      <c r="C18" s="21">
        <v>38105.033254967326</v>
      </c>
      <c r="D18" s="14">
        <f t="shared" si="0"/>
        <v>4210.6061746738897</v>
      </c>
      <c r="E18" s="15">
        <f t="shared" si="1"/>
        <v>3238.9278266722231</v>
      </c>
      <c r="F18" s="16">
        <f t="shared" si="2"/>
        <v>45554.567256313443</v>
      </c>
    </row>
    <row r="19" spans="1:6" ht="14.55" customHeight="1" thickBot="1" x14ac:dyDescent="0.35">
      <c r="A19" s="69"/>
      <c r="B19" s="6" t="s">
        <v>16</v>
      </c>
      <c r="C19" s="22">
        <v>39157.663146123181</v>
      </c>
      <c r="D19" s="17">
        <f t="shared" si="0"/>
        <v>4326.9217776466112</v>
      </c>
      <c r="E19" s="18">
        <f t="shared" si="1"/>
        <v>3328.4013674204707</v>
      </c>
      <c r="F19" s="19">
        <f t="shared" si="2"/>
        <v>46812.98629119026</v>
      </c>
    </row>
    <row r="20" spans="1:6" x14ac:dyDescent="0.3">
      <c r="A20" s="67" t="s">
        <v>26</v>
      </c>
      <c r="B20" s="5" t="s">
        <v>4</v>
      </c>
      <c r="C20" s="26">
        <v>42032.836988013842</v>
      </c>
      <c r="D20" s="11">
        <f t="shared" si="0"/>
        <v>4644.6284871755297</v>
      </c>
      <c r="E20" s="12">
        <f t="shared" si="1"/>
        <v>3572.7911439811769</v>
      </c>
      <c r="F20" s="13">
        <f t="shared" si="2"/>
        <v>50250.256619170548</v>
      </c>
    </row>
    <row r="21" spans="1:6" x14ac:dyDescent="0.3">
      <c r="A21" s="68"/>
      <c r="B21" s="2" t="s">
        <v>5</v>
      </c>
      <c r="C21" s="39">
        <v>42620.781785894884</v>
      </c>
      <c r="D21" s="14">
        <f t="shared" si="0"/>
        <v>4709.5963873413848</v>
      </c>
      <c r="E21" s="15">
        <f t="shared" si="1"/>
        <v>3622.7664518010652</v>
      </c>
      <c r="F21" s="16">
        <f t="shared" si="2"/>
        <v>50953.144625037334</v>
      </c>
    </row>
    <row r="22" spans="1:6" x14ac:dyDescent="0.3">
      <c r="A22" s="68"/>
      <c r="B22" s="3" t="s">
        <v>6</v>
      </c>
      <c r="C22" s="25">
        <v>44572.472191343149</v>
      </c>
      <c r="D22" s="14">
        <f t="shared" si="0"/>
        <v>4925.2581771434179</v>
      </c>
      <c r="E22" s="15">
        <f t="shared" si="1"/>
        <v>3788.6601362641682</v>
      </c>
      <c r="F22" s="16">
        <f t="shared" si="2"/>
        <v>53286.390504750736</v>
      </c>
    </row>
    <row r="23" spans="1:6" x14ac:dyDescent="0.3">
      <c r="A23" s="68"/>
      <c r="B23" s="3" t="s">
        <v>7</v>
      </c>
      <c r="C23" s="25">
        <v>45819.451037856452</v>
      </c>
      <c r="D23" s="14">
        <f t="shared" si="0"/>
        <v>5063.049339683138</v>
      </c>
      <c r="E23" s="15">
        <f t="shared" si="1"/>
        <v>3894.6533382177986</v>
      </c>
      <c r="F23" s="16">
        <f t="shared" si="2"/>
        <v>54777.153715757391</v>
      </c>
    </row>
    <row r="24" spans="1:6" x14ac:dyDescent="0.3">
      <c r="A24" s="68"/>
      <c r="B24" s="3" t="s">
        <v>8</v>
      </c>
      <c r="C24" s="25">
        <v>47103.502228455298</v>
      </c>
      <c r="D24" s="14">
        <f t="shared" si="0"/>
        <v>5204.9369962443106</v>
      </c>
      <c r="E24" s="15">
        <f t="shared" si="1"/>
        <v>4003.7976894187004</v>
      </c>
      <c r="F24" s="16">
        <f t="shared" si="2"/>
        <v>56312.236914118308</v>
      </c>
    </row>
    <row r="25" spans="1:6" ht="15" thickBot="1" x14ac:dyDescent="0.35">
      <c r="A25" s="69"/>
      <c r="B25" s="3" t="s">
        <v>9</v>
      </c>
      <c r="C25" s="25">
        <v>48426.87257187214</v>
      </c>
      <c r="D25" s="14">
        <f t="shared" si="0"/>
        <v>5351.1694191918714</v>
      </c>
      <c r="E25" s="15">
        <f t="shared" si="1"/>
        <v>4116.2841686091324</v>
      </c>
      <c r="F25" s="16">
        <f t="shared" si="2"/>
        <v>57894.326159673146</v>
      </c>
    </row>
    <row r="26" spans="1:6" x14ac:dyDescent="0.3">
      <c r="A26" s="67" t="s">
        <v>27</v>
      </c>
      <c r="B26" s="5" t="s">
        <v>4</v>
      </c>
      <c r="C26" s="26">
        <v>49789.562068106949</v>
      </c>
      <c r="D26" s="11">
        <f t="shared" si="0"/>
        <v>5501.7466085258175</v>
      </c>
      <c r="E26" s="12">
        <f t="shared" si="1"/>
        <v>4232.1127757890908</v>
      </c>
      <c r="F26" s="13">
        <f t="shared" si="2"/>
        <v>59523.421452421862</v>
      </c>
    </row>
    <row r="27" spans="1:6" x14ac:dyDescent="0.3">
      <c r="A27" s="68"/>
      <c r="B27" s="2" t="s">
        <v>5</v>
      </c>
      <c r="C27" s="25">
        <v>51192.815261100812</v>
      </c>
      <c r="D27" s="14">
        <f t="shared" si="0"/>
        <v>5656.8060863516394</v>
      </c>
      <c r="E27" s="15">
        <f t="shared" si="1"/>
        <v>4351.3892971935693</v>
      </c>
      <c r="F27" s="16">
        <f t="shared" si="2"/>
        <v>61201.01064464602</v>
      </c>
    </row>
    <row r="28" spans="1:6" x14ac:dyDescent="0.3">
      <c r="A28" s="68"/>
      <c r="B28" s="3" t="s">
        <v>6</v>
      </c>
      <c r="C28" s="25">
        <v>52649.800696270308</v>
      </c>
      <c r="D28" s="14">
        <f t="shared" si="0"/>
        <v>5817.8029769378691</v>
      </c>
      <c r="E28" s="15">
        <f t="shared" si="1"/>
        <v>4475.2330591829768</v>
      </c>
      <c r="F28" s="16">
        <f t="shared" si="2"/>
        <v>62942.836732391152</v>
      </c>
    </row>
    <row r="29" spans="1:6" ht="15" thickBot="1" x14ac:dyDescent="0.35">
      <c r="A29" s="69"/>
      <c r="B29" s="4" t="s">
        <v>7</v>
      </c>
      <c r="C29" s="27">
        <v>54153.196589375213</v>
      </c>
      <c r="D29" s="17">
        <f t="shared" si="0"/>
        <v>5983.9282231259613</v>
      </c>
      <c r="E29" s="18">
        <f t="shared" si="1"/>
        <v>4603.021710096893</v>
      </c>
      <c r="F29" s="19">
        <f t="shared" si="2"/>
        <v>64740.146522598072</v>
      </c>
    </row>
    <row r="30" spans="1:6" x14ac:dyDescent="0.3">
      <c r="A30" s="67" t="s">
        <v>17</v>
      </c>
      <c r="B30" s="7" t="s">
        <v>4</v>
      </c>
      <c r="C30" s="26">
        <v>60411.734399945075</v>
      </c>
      <c r="D30" s="11">
        <f t="shared" si="0"/>
        <v>6675.496651193931</v>
      </c>
      <c r="E30" s="12">
        <f t="shared" si="1"/>
        <v>5134.9974239953317</v>
      </c>
      <c r="F30" s="13">
        <f t="shared" si="2"/>
        <v>72222.22847513434</v>
      </c>
    </row>
    <row r="31" spans="1:6" x14ac:dyDescent="0.3">
      <c r="A31" s="68"/>
      <c r="B31" s="3" t="s">
        <v>5</v>
      </c>
      <c r="C31" s="25">
        <v>62163.945149954838</v>
      </c>
      <c r="D31" s="14">
        <f t="shared" si="0"/>
        <v>6869.1159390700095</v>
      </c>
      <c r="E31" s="15">
        <f t="shared" si="1"/>
        <v>5283.9353377461612</v>
      </c>
      <c r="F31" s="16">
        <f t="shared" si="2"/>
        <v>74316.996426771017</v>
      </c>
    </row>
    <row r="32" spans="1:6" x14ac:dyDescent="0.3">
      <c r="A32" s="68"/>
      <c r="B32" s="3" t="s">
        <v>6</v>
      </c>
      <c r="C32" s="25">
        <v>63968.871200488153</v>
      </c>
      <c r="D32" s="14">
        <f t="shared" si="0"/>
        <v>7068.5602676539411</v>
      </c>
      <c r="E32" s="15">
        <f t="shared" si="1"/>
        <v>5437.3540520414936</v>
      </c>
      <c r="F32" s="16">
        <f t="shared" si="2"/>
        <v>76474.785520183592</v>
      </c>
    </row>
    <row r="33" spans="1:6" ht="15" thickBot="1" x14ac:dyDescent="0.35">
      <c r="A33" s="69"/>
      <c r="B33" s="4" t="s">
        <v>7</v>
      </c>
      <c r="C33" s="27">
        <v>65827.658536338946</v>
      </c>
      <c r="D33" s="17">
        <f t="shared" si="0"/>
        <v>7273.9562682654532</v>
      </c>
      <c r="E33" s="18">
        <f t="shared" si="1"/>
        <v>5595.3509755888108</v>
      </c>
      <c r="F33" s="19">
        <f t="shared" si="2"/>
        <v>78696.965780193204</v>
      </c>
    </row>
    <row r="34" spans="1:6" x14ac:dyDescent="0.3">
      <c r="A34" s="67" t="s">
        <v>18</v>
      </c>
      <c r="B34" s="7" t="s">
        <v>4</v>
      </c>
      <c r="C34" s="23">
        <v>73486.274914570095</v>
      </c>
      <c r="D34" s="11">
        <f t="shared" si="0"/>
        <v>8120.2333780599956</v>
      </c>
      <c r="E34" s="12">
        <f t="shared" si="1"/>
        <v>6246.333367738458</v>
      </c>
      <c r="F34" s="13">
        <f t="shared" si="2"/>
        <v>87852.841660368547</v>
      </c>
    </row>
    <row r="35" spans="1:6" x14ac:dyDescent="0.3">
      <c r="A35" s="68"/>
      <c r="B35" s="3" t="s">
        <v>5</v>
      </c>
      <c r="C35" s="23">
        <v>75630.412464124282</v>
      </c>
      <c r="D35" s="14">
        <f t="shared" si="0"/>
        <v>8357.1605772857329</v>
      </c>
      <c r="E35" s="15">
        <f t="shared" si="1"/>
        <v>6428.5850594505646</v>
      </c>
      <c r="F35" s="16">
        <f t="shared" si="2"/>
        <v>90416.158100860572</v>
      </c>
    </row>
    <row r="36" spans="1:6" x14ac:dyDescent="0.3">
      <c r="A36" s="68"/>
      <c r="B36" s="3" t="s">
        <v>6</v>
      </c>
      <c r="C36" s="23">
        <v>76649.192945980816</v>
      </c>
      <c r="D36" s="14">
        <f t="shared" si="0"/>
        <v>8469.735820530881</v>
      </c>
      <c r="E36" s="15">
        <f t="shared" si="1"/>
        <v>6515.1814004083699</v>
      </c>
      <c r="F36" s="16">
        <f t="shared" si="2"/>
        <v>91634.110166920073</v>
      </c>
    </row>
    <row r="37" spans="1:6" ht="15" thickBot="1" x14ac:dyDescent="0.35">
      <c r="A37" s="69"/>
      <c r="B37" s="4" t="s">
        <v>7</v>
      </c>
      <c r="C37" s="24">
        <v>78863.235567968339</v>
      </c>
      <c r="D37" s="17">
        <f t="shared" si="0"/>
        <v>8714.3875302605011</v>
      </c>
      <c r="E37" s="18">
        <f t="shared" si="1"/>
        <v>6703.3750232773091</v>
      </c>
      <c r="F37" s="19">
        <f t="shared" si="2"/>
        <v>94280.998121506156</v>
      </c>
    </row>
  </sheetData>
  <mergeCells count="15">
    <mergeCell ref="A7:A19"/>
    <mergeCell ref="A20:A25"/>
    <mergeCell ref="A26:A29"/>
    <mergeCell ref="A30:A33"/>
    <mergeCell ref="A34:A37"/>
    <mergeCell ref="A1:F1"/>
    <mergeCell ref="A2:F2"/>
    <mergeCell ref="A3:F3"/>
    <mergeCell ref="D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C7" sqref="C7:C37"/>
    </sheetView>
  </sheetViews>
  <sheetFormatPr defaultRowHeight="14.4" x14ac:dyDescent="0.3"/>
  <cols>
    <col min="1" max="1" width="15.21875" customWidth="1"/>
    <col min="3" max="3" width="15.77734375" customWidth="1"/>
    <col min="4" max="4" width="17.77734375" customWidth="1"/>
    <col min="5" max="5" width="19.77734375" customWidth="1"/>
    <col min="6" max="6" width="14.5546875" customWidth="1"/>
  </cols>
  <sheetData>
    <row r="1" spans="1:6" ht="58.2" customHeight="1" thickBot="1" x14ac:dyDescent="0.35">
      <c r="A1" s="79" t="s">
        <v>32</v>
      </c>
      <c r="B1" s="80"/>
      <c r="C1" s="80"/>
      <c r="D1" s="80"/>
      <c r="E1" s="80"/>
      <c r="F1" s="80"/>
    </row>
    <row r="2" spans="1:6" ht="18" x14ac:dyDescent="0.35">
      <c r="A2" s="81" t="s">
        <v>37</v>
      </c>
      <c r="B2" s="82"/>
      <c r="C2" s="82"/>
      <c r="D2" s="82"/>
      <c r="E2" s="82"/>
      <c r="F2" s="83"/>
    </row>
    <row r="3" spans="1:6" ht="15" thickBot="1" x14ac:dyDescent="0.35">
      <c r="A3" s="84" t="s">
        <v>22</v>
      </c>
      <c r="B3" s="85"/>
      <c r="C3" s="85"/>
      <c r="D3" s="85"/>
      <c r="E3" s="85"/>
      <c r="F3" s="86"/>
    </row>
    <row r="4" spans="1:6" ht="15" thickBot="1" x14ac:dyDescent="0.35">
      <c r="A4" s="8"/>
      <c r="B4" s="9"/>
      <c r="C4" s="10"/>
      <c r="D4" s="87" t="s">
        <v>23</v>
      </c>
      <c r="E4" s="88"/>
      <c r="F4" s="89"/>
    </row>
    <row r="5" spans="1:6" ht="14.55" customHeight="1" x14ac:dyDescent="0.3">
      <c r="A5" s="71" t="s">
        <v>0</v>
      </c>
      <c r="B5" s="73" t="s">
        <v>1</v>
      </c>
      <c r="C5" s="77" t="s">
        <v>2</v>
      </c>
      <c r="D5" s="93" t="s">
        <v>36</v>
      </c>
      <c r="E5" s="100" t="s">
        <v>20</v>
      </c>
      <c r="F5" s="97" t="s">
        <v>21</v>
      </c>
    </row>
    <row r="6" spans="1:6" ht="28.95" customHeight="1" thickBot="1" x14ac:dyDescent="0.35">
      <c r="A6" s="72"/>
      <c r="B6" s="74"/>
      <c r="C6" s="78"/>
      <c r="D6" s="99"/>
      <c r="E6" s="101"/>
      <c r="F6" s="102"/>
    </row>
    <row r="7" spans="1:6" x14ac:dyDescent="0.3">
      <c r="A7" s="67" t="s">
        <v>3</v>
      </c>
      <c r="B7" s="5" t="s">
        <v>4</v>
      </c>
      <c r="C7" s="28">
        <v>31150.29895264026</v>
      </c>
      <c r="D7" s="11">
        <f>C7*11.15%</f>
        <v>3473.258333219389</v>
      </c>
      <c r="E7" s="12">
        <f>C7*8.5%</f>
        <v>2647.7754109744224</v>
      </c>
      <c r="F7" s="13">
        <f>SUM(C7:E7)</f>
        <v>37271.33269683407</v>
      </c>
    </row>
    <row r="8" spans="1:6" x14ac:dyDescent="0.3">
      <c r="A8" s="68"/>
      <c r="B8" s="2" t="s">
        <v>5</v>
      </c>
      <c r="C8" s="29">
        <v>31962.596405056011</v>
      </c>
      <c r="D8" s="14">
        <f t="shared" ref="D8:D37" si="0">C8*11.05%</f>
        <v>3531.8669027586893</v>
      </c>
      <c r="E8" s="15">
        <f t="shared" ref="E8:E37" si="1">C8*8.5%</f>
        <v>2716.8206944297613</v>
      </c>
      <c r="F8" s="16">
        <f t="shared" ref="F8:F37" si="2">SUM(C8:E8)</f>
        <v>38211.284002244465</v>
      </c>
    </row>
    <row r="9" spans="1:6" x14ac:dyDescent="0.3">
      <c r="A9" s="68"/>
      <c r="B9" s="2" t="s">
        <v>6</v>
      </c>
      <c r="C9" s="29">
        <v>32378.832945996135</v>
      </c>
      <c r="D9" s="14">
        <f t="shared" si="0"/>
        <v>3577.861040532573</v>
      </c>
      <c r="E9" s="15">
        <f t="shared" si="1"/>
        <v>2752.2008004096715</v>
      </c>
      <c r="F9" s="16">
        <f t="shared" si="2"/>
        <v>38708.894786938377</v>
      </c>
    </row>
    <row r="10" spans="1:6" x14ac:dyDescent="0.3">
      <c r="A10" s="68"/>
      <c r="B10" s="2" t="s">
        <v>7</v>
      </c>
      <c r="C10" s="29">
        <v>33229.927429238189</v>
      </c>
      <c r="D10" s="14">
        <f t="shared" si="0"/>
        <v>3671.9069809308198</v>
      </c>
      <c r="E10" s="15">
        <f t="shared" si="1"/>
        <v>2824.5438314852463</v>
      </c>
      <c r="F10" s="16">
        <f t="shared" si="2"/>
        <v>39726.378241654253</v>
      </c>
    </row>
    <row r="11" spans="1:6" x14ac:dyDescent="0.3">
      <c r="A11" s="68"/>
      <c r="B11" s="2" t="s">
        <v>8</v>
      </c>
      <c r="C11" s="29">
        <v>34104.23876216005</v>
      </c>
      <c r="D11" s="14">
        <f t="shared" si="0"/>
        <v>3768.5183832186854</v>
      </c>
      <c r="E11" s="15">
        <f t="shared" si="1"/>
        <v>2898.8602947836043</v>
      </c>
      <c r="F11" s="16">
        <f t="shared" si="2"/>
        <v>40771.617440162343</v>
      </c>
    </row>
    <row r="12" spans="1:6" x14ac:dyDescent="0.3">
      <c r="A12" s="68"/>
      <c r="B12" s="2" t="s">
        <v>9</v>
      </c>
      <c r="C12" s="29">
        <v>35005.8942176614</v>
      </c>
      <c r="D12" s="14">
        <f t="shared" si="0"/>
        <v>3868.1513110515848</v>
      </c>
      <c r="E12" s="15">
        <f t="shared" si="1"/>
        <v>2975.5010085012191</v>
      </c>
      <c r="F12" s="16">
        <f t="shared" si="2"/>
        <v>41849.546537214206</v>
      </c>
    </row>
    <row r="13" spans="1:6" x14ac:dyDescent="0.3">
      <c r="A13" s="68"/>
      <c r="B13" s="2" t="s">
        <v>10</v>
      </c>
      <c r="C13" s="29">
        <v>35936.670176909232</v>
      </c>
      <c r="D13" s="14">
        <f t="shared" si="0"/>
        <v>3971.0020545484704</v>
      </c>
      <c r="E13" s="15">
        <f t="shared" si="1"/>
        <v>3054.6169650372849</v>
      </c>
      <c r="F13" s="16">
        <f t="shared" si="2"/>
        <v>42962.289196494989</v>
      </c>
    </row>
    <row r="14" spans="1:6" x14ac:dyDescent="0.3">
      <c r="A14" s="68"/>
      <c r="B14" s="2" t="s">
        <v>11</v>
      </c>
      <c r="C14" s="29">
        <v>36553.717847765241</v>
      </c>
      <c r="D14" s="14">
        <f t="shared" si="0"/>
        <v>4039.1858221780594</v>
      </c>
      <c r="E14" s="15">
        <f t="shared" si="1"/>
        <v>3107.0660170600459</v>
      </c>
      <c r="F14" s="16">
        <f t="shared" si="2"/>
        <v>43699.969687003344</v>
      </c>
    </row>
    <row r="15" spans="1:6" x14ac:dyDescent="0.3">
      <c r="A15" s="68"/>
      <c r="B15" s="2" t="s">
        <v>12</v>
      </c>
      <c r="C15" s="29">
        <v>37503.475666908511</v>
      </c>
      <c r="D15" s="14">
        <f t="shared" si="0"/>
        <v>4144.1340611933902</v>
      </c>
      <c r="E15" s="15">
        <f t="shared" si="1"/>
        <v>3187.7954316872238</v>
      </c>
      <c r="F15" s="16">
        <f t="shared" si="2"/>
        <v>44835.405159789123</v>
      </c>
    </row>
    <row r="16" spans="1:6" x14ac:dyDescent="0.3">
      <c r="A16" s="68"/>
      <c r="B16" s="2" t="s">
        <v>13</v>
      </c>
      <c r="C16" s="29">
        <v>38305.037344921082</v>
      </c>
      <c r="D16" s="14">
        <f t="shared" si="0"/>
        <v>4232.7066266137799</v>
      </c>
      <c r="E16" s="15">
        <f t="shared" si="1"/>
        <v>3255.9281743182923</v>
      </c>
      <c r="F16" s="16">
        <f t="shared" si="2"/>
        <v>45793.672145853154</v>
      </c>
    </row>
    <row r="17" spans="1:6" x14ac:dyDescent="0.3">
      <c r="A17" s="68"/>
      <c r="B17" s="2" t="s">
        <v>14</v>
      </c>
      <c r="C17" s="29">
        <v>38957.735281699664</v>
      </c>
      <c r="D17" s="14">
        <f t="shared" si="0"/>
        <v>4304.8297486278134</v>
      </c>
      <c r="E17" s="15">
        <f t="shared" si="1"/>
        <v>3311.4074989444716</v>
      </c>
      <c r="F17" s="16">
        <f t="shared" si="2"/>
        <v>46573.972529271945</v>
      </c>
    </row>
    <row r="18" spans="1:6" x14ac:dyDescent="0.3">
      <c r="A18" s="68"/>
      <c r="B18" s="2" t="s">
        <v>15</v>
      </c>
      <c r="C18" s="29">
        <v>39980.033254967326</v>
      </c>
      <c r="D18" s="14">
        <f t="shared" si="0"/>
        <v>4417.7936746738897</v>
      </c>
      <c r="E18" s="15">
        <f t="shared" si="1"/>
        <v>3398.3028266722231</v>
      </c>
      <c r="F18" s="16">
        <f t="shared" si="2"/>
        <v>47796.129756313443</v>
      </c>
    </row>
    <row r="19" spans="1:6" ht="15" thickBot="1" x14ac:dyDescent="0.35">
      <c r="A19" s="69"/>
      <c r="B19" s="6" t="s">
        <v>16</v>
      </c>
      <c r="C19" s="30">
        <v>41032.663146123181</v>
      </c>
      <c r="D19" s="17">
        <f t="shared" si="0"/>
        <v>4534.1092776466112</v>
      </c>
      <c r="E19" s="18">
        <f t="shared" si="1"/>
        <v>3487.7763674204707</v>
      </c>
      <c r="F19" s="19">
        <f t="shared" si="2"/>
        <v>49054.54879119026</v>
      </c>
    </row>
    <row r="20" spans="1:6" ht="14.55" customHeight="1" x14ac:dyDescent="0.3">
      <c r="A20" s="67" t="s">
        <v>24</v>
      </c>
      <c r="B20" s="5" t="s">
        <v>4</v>
      </c>
      <c r="C20" s="28">
        <v>43907.836988013842</v>
      </c>
      <c r="D20" s="11">
        <f t="shared" si="0"/>
        <v>4851.8159871755297</v>
      </c>
      <c r="E20" s="12">
        <f t="shared" si="1"/>
        <v>3732.1661439811769</v>
      </c>
      <c r="F20" s="13">
        <f t="shared" si="2"/>
        <v>52491.819119170548</v>
      </c>
    </row>
    <row r="21" spans="1:6" x14ac:dyDescent="0.3">
      <c r="A21" s="68"/>
      <c r="B21" s="2" t="s">
        <v>5</v>
      </c>
      <c r="C21" s="29">
        <v>44495.781785894884</v>
      </c>
      <c r="D21" s="14">
        <f t="shared" si="0"/>
        <v>4916.7838873413848</v>
      </c>
      <c r="E21" s="15">
        <f t="shared" si="1"/>
        <v>3782.1414518010656</v>
      </c>
      <c r="F21" s="16">
        <f t="shared" si="2"/>
        <v>53194.707125037334</v>
      </c>
    </row>
    <row r="22" spans="1:6" x14ac:dyDescent="0.3">
      <c r="A22" s="68"/>
      <c r="B22" s="3" t="s">
        <v>6</v>
      </c>
      <c r="C22" s="29">
        <v>46447.472191343149</v>
      </c>
      <c r="D22" s="14">
        <f t="shared" si="0"/>
        <v>5132.4456771434179</v>
      </c>
      <c r="E22" s="15">
        <f t="shared" si="1"/>
        <v>3948.0351362641682</v>
      </c>
      <c r="F22" s="16">
        <f t="shared" si="2"/>
        <v>55527.953004750736</v>
      </c>
    </row>
    <row r="23" spans="1:6" x14ac:dyDescent="0.3">
      <c r="A23" s="68"/>
      <c r="B23" s="3" t="s">
        <v>7</v>
      </c>
      <c r="C23" s="29">
        <v>47694.451037856452</v>
      </c>
      <c r="D23" s="14">
        <f t="shared" si="0"/>
        <v>5270.236839683138</v>
      </c>
      <c r="E23" s="15">
        <f t="shared" si="1"/>
        <v>4054.0283382177986</v>
      </c>
      <c r="F23" s="16">
        <f t="shared" si="2"/>
        <v>57018.716215757391</v>
      </c>
    </row>
    <row r="24" spans="1:6" x14ac:dyDescent="0.3">
      <c r="A24" s="68"/>
      <c r="B24" s="3" t="s">
        <v>8</v>
      </c>
      <c r="C24" s="29">
        <v>48978.502228455298</v>
      </c>
      <c r="D24" s="14">
        <f t="shared" si="0"/>
        <v>5412.1244962443106</v>
      </c>
      <c r="E24" s="15">
        <f t="shared" si="1"/>
        <v>4163.1726894187004</v>
      </c>
      <c r="F24" s="16">
        <f t="shared" si="2"/>
        <v>58553.799414118308</v>
      </c>
    </row>
    <row r="25" spans="1:6" ht="15" thickBot="1" x14ac:dyDescent="0.35">
      <c r="A25" s="68"/>
      <c r="B25" s="3" t="s">
        <v>9</v>
      </c>
      <c r="C25" s="30">
        <v>50301.87257187214</v>
      </c>
      <c r="D25" s="14">
        <f t="shared" si="0"/>
        <v>5558.3569191918714</v>
      </c>
      <c r="E25" s="15">
        <f t="shared" si="1"/>
        <v>4275.6591686091324</v>
      </c>
      <c r="F25" s="16">
        <f t="shared" si="2"/>
        <v>60135.888659673146</v>
      </c>
    </row>
    <row r="26" spans="1:6" x14ac:dyDescent="0.3">
      <c r="A26" s="67" t="s">
        <v>25</v>
      </c>
      <c r="B26" s="5" t="s">
        <v>4</v>
      </c>
      <c r="C26" s="28">
        <v>51676.70221463935</v>
      </c>
      <c r="D26" s="11">
        <f t="shared" si="0"/>
        <v>5710.2755947176483</v>
      </c>
      <c r="E26" s="12">
        <f t="shared" si="1"/>
        <v>4392.5196882443452</v>
      </c>
      <c r="F26" s="13">
        <f t="shared" si="2"/>
        <v>61779.497497601347</v>
      </c>
    </row>
    <row r="27" spans="1:6" x14ac:dyDescent="0.3">
      <c r="A27" s="68"/>
      <c r="B27" s="2" t="s">
        <v>5</v>
      </c>
      <c r="C27" s="29">
        <v>53129.823408542703</v>
      </c>
      <c r="D27" s="14">
        <f t="shared" si="0"/>
        <v>5870.8454866439688</v>
      </c>
      <c r="E27" s="15">
        <f t="shared" si="1"/>
        <v>4516.0349897261303</v>
      </c>
      <c r="F27" s="16">
        <f t="shared" si="2"/>
        <v>63516.703884912808</v>
      </c>
    </row>
    <row r="28" spans="1:6" x14ac:dyDescent="0.3">
      <c r="A28" s="68"/>
      <c r="B28" s="3" t="s">
        <v>6</v>
      </c>
      <c r="C28" s="29">
        <v>54641.937530115429</v>
      </c>
      <c r="D28" s="14">
        <f t="shared" si="0"/>
        <v>6037.9340970777548</v>
      </c>
      <c r="E28" s="15">
        <f t="shared" si="1"/>
        <v>4644.5646900598122</v>
      </c>
      <c r="F28" s="16">
        <f t="shared" si="2"/>
        <v>65324.436317252999</v>
      </c>
    </row>
    <row r="29" spans="1:6" ht="15" thickBot="1" x14ac:dyDescent="0.35">
      <c r="A29" s="69"/>
      <c r="B29" s="4" t="s">
        <v>7</v>
      </c>
      <c r="C29" s="30">
        <v>56202.218165325685</v>
      </c>
      <c r="D29" s="17">
        <f t="shared" si="0"/>
        <v>6210.3451072684884</v>
      </c>
      <c r="E29" s="18">
        <f t="shared" si="1"/>
        <v>4777.1885440526839</v>
      </c>
      <c r="F29" s="19">
        <f t="shared" si="2"/>
        <v>67189.751816646865</v>
      </c>
    </row>
    <row r="30" spans="1:6" x14ac:dyDescent="0.3">
      <c r="A30" s="67" t="s">
        <v>17</v>
      </c>
      <c r="B30" s="7" t="s">
        <v>4</v>
      </c>
      <c r="C30" s="28">
        <v>62697.563400302985</v>
      </c>
      <c r="D30" s="11">
        <f t="shared" si="0"/>
        <v>6928.0807557334801</v>
      </c>
      <c r="E30" s="12">
        <f t="shared" si="1"/>
        <v>5329.2928890257544</v>
      </c>
      <c r="F30" s="13">
        <f t="shared" si="2"/>
        <v>74954.937045062223</v>
      </c>
    </row>
    <row r="31" spans="1:6" x14ac:dyDescent="0.3">
      <c r="A31" s="68"/>
      <c r="B31" s="3" t="s">
        <v>5</v>
      </c>
      <c r="C31" s="29">
        <v>64516.073424566246</v>
      </c>
      <c r="D31" s="14">
        <f t="shared" si="0"/>
        <v>7129.0261134145703</v>
      </c>
      <c r="E31" s="15">
        <f t="shared" si="1"/>
        <v>5483.8662410881316</v>
      </c>
      <c r="F31" s="16">
        <f t="shared" si="2"/>
        <v>77128.965779068953</v>
      </c>
    </row>
    <row r="32" spans="1:6" x14ac:dyDescent="0.3">
      <c r="A32" s="68"/>
      <c r="B32" s="3" t="s">
        <v>6</v>
      </c>
      <c r="C32" s="29">
        <v>66389.293364536614</v>
      </c>
      <c r="D32" s="14">
        <f t="shared" si="0"/>
        <v>7336.0169167812955</v>
      </c>
      <c r="E32" s="15">
        <f t="shared" si="1"/>
        <v>5643.089935985613</v>
      </c>
      <c r="F32" s="16">
        <f t="shared" si="2"/>
        <v>79368.400217303526</v>
      </c>
    </row>
    <row r="33" spans="1:6" ht="15" thickBot="1" x14ac:dyDescent="0.35">
      <c r="A33" s="69"/>
      <c r="B33" s="4" t="s">
        <v>7</v>
      </c>
      <c r="C33" s="30">
        <v>68318.412566207655</v>
      </c>
      <c r="D33" s="17">
        <f t="shared" si="0"/>
        <v>7549.1845885659459</v>
      </c>
      <c r="E33" s="18">
        <f t="shared" si="1"/>
        <v>5807.0650681276511</v>
      </c>
      <c r="F33" s="19">
        <f t="shared" si="2"/>
        <v>81674.662222901243</v>
      </c>
    </row>
    <row r="34" spans="1:6" x14ac:dyDescent="0.3">
      <c r="A34" s="67" t="s">
        <v>18</v>
      </c>
      <c r="B34" s="7" t="s">
        <v>4</v>
      </c>
      <c r="C34" s="29">
        <v>76266.811841650124</v>
      </c>
      <c r="D34" s="11">
        <f t="shared" si="0"/>
        <v>8427.4827085023389</v>
      </c>
      <c r="E34" s="12">
        <f t="shared" si="1"/>
        <v>6482.6790065402611</v>
      </c>
      <c r="F34" s="13">
        <f t="shared" si="2"/>
        <v>91176.973556692727</v>
      </c>
    </row>
    <row r="35" spans="1:6" x14ac:dyDescent="0.3">
      <c r="A35" s="68"/>
      <c r="B35" s="3" t="s">
        <v>5</v>
      </c>
      <c r="C35" s="29">
        <v>78492.078195735579</v>
      </c>
      <c r="D35" s="14">
        <f t="shared" si="0"/>
        <v>8673.374640628781</v>
      </c>
      <c r="E35" s="15">
        <f t="shared" si="1"/>
        <v>6671.8266466375244</v>
      </c>
      <c r="F35" s="16">
        <f t="shared" si="2"/>
        <v>93837.279483001883</v>
      </c>
    </row>
    <row r="36" spans="1:6" x14ac:dyDescent="0.3">
      <c r="A36" s="68"/>
      <c r="B36" s="3" t="s">
        <v>6</v>
      </c>
      <c r="C36" s="29">
        <v>79549.406784074352</v>
      </c>
      <c r="D36" s="14">
        <f t="shared" si="0"/>
        <v>8790.2094496402151</v>
      </c>
      <c r="E36" s="15">
        <f t="shared" si="1"/>
        <v>6761.6995766463206</v>
      </c>
      <c r="F36" s="16">
        <f t="shared" si="2"/>
        <v>95101.315810360888</v>
      </c>
    </row>
    <row r="37" spans="1:6" ht="15" thickBot="1" x14ac:dyDescent="0.35">
      <c r="A37" s="69"/>
      <c r="B37" s="4" t="s">
        <v>7</v>
      </c>
      <c r="C37" s="30">
        <v>81847.223243771339</v>
      </c>
      <c r="D37" s="17">
        <f t="shared" si="0"/>
        <v>9044.118168436733</v>
      </c>
      <c r="E37" s="18">
        <f t="shared" si="1"/>
        <v>6957.0139757205643</v>
      </c>
      <c r="F37" s="19">
        <f t="shared" si="2"/>
        <v>97848.355387928634</v>
      </c>
    </row>
  </sheetData>
  <mergeCells count="15">
    <mergeCell ref="A7:A19"/>
    <mergeCell ref="A30:A33"/>
    <mergeCell ref="A34:A37"/>
    <mergeCell ref="A20:A25"/>
    <mergeCell ref="A26:A29"/>
    <mergeCell ref="A1:F1"/>
    <mergeCell ref="C5:C6"/>
    <mergeCell ref="D5:D6"/>
    <mergeCell ref="E5:E6"/>
    <mergeCell ref="F5:F6"/>
    <mergeCell ref="A2:F2"/>
    <mergeCell ref="A3:F3"/>
    <mergeCell ref="D4:F4"/>
    <mergeCell ref="A5:A6"/>
    <mergeCell ref="B5:B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0" workbookViewId="0">
      <selection activeCell="C7" sqref="C7:C37"/>
    </sheetView>
  </sheetViews>
  <sheetFormatPr defaultRowHeight="14.4" x14ac:dyDescent="0.3"/>
  <cols>
    <col min="1" max="1" width="15.21875" customWidth="1"/>
    <col min="3" max="3" width="15.77734375" customWidth="1"/>
    <col min="4" max="4" width="17.77734375" customWidth="1"/>
    <col min="5" max="5" width="19.77734375" customWidth="1"/>
    <col min="6" max="6" width="14.5546875" customWidth="1"/>
  </cols>
  <sheetData>
    <row r="1" spans="1:6" ht="58.2" customHeight="1" thickBot="1" x14ac:dyDescent="0.35">
      <c r="A1" s="79" t="s">
        <v>32</v>
      </c>
      <c r="B1" s="80"/>
      <c r="C1" s="80"/>
      <c r="D1" s="80"/>
      <c r="E1" s="80"/>
      <c r="F1" s="80"/>
    </row>
    <row r="2" spans="1:6" ht="18" x14ac:dyDescent="0.35">
      <c r="A2" s="81" t="s">
        <v>38</v>
      </c>
      <c r="B2" s="82"/>
      <c r="C2" s="82"/>
      <c r="D2" s="82"/>
      <c r="E2" s="82"/>
      <c r="F2" s="83"/>
    </row>
    <row r="3" spans="1:6" ht="15" thickBot="1" x14ac:dyDescent="0.35">
      <c r="A3" s="84" t="s">
        <v>22</v>
      </c>
      <c r="B3" s="85"/>
      <c r="C3" s="85"/>
      <c r="D3" s="85"/>
      <c r="E3" s="85"/>
      <c r="F3" s="86"/>
    </row>
    <row r="4" spans="1:6" ht="15" thickBot="1" x14ac:dyDescent="0.35">
      <c r="A4" s="8"/>
      <c r="B4" s="9"/>
      <c r="C4" s="10"/>
      <c r="D4" s="87" t="s">
        <v>23</v>
      </c>
      <c r="E4" s="88"/>
      <c r="F4" s="89"/>
    </row>
    <row r="5" spans="1:6" ht="14.55" customHeight="1" x14ac:dyDescent="0.3">
      <c r="A5" s="71" t="s">
        <v>0</v>
      </c>
      <c r="B5" s="73" t="s">
        <v>1</v>
      </c>
      <c r="C5" s="77" t="s">
        <v>2</v>
      </c>
      <c r="D5" s="93" t="s">
        <v>36</v>
      </c>
      <c r="E5" s="100" t="s">
        <v>20</v>
      </c>
      <c r="F5" s="97" t="s">
        <v>21</v>
      </c>
    </row>
    <row r="6" spans="1:6" ht="28.95" customHeight="1" thickBot="1" x14ac:dyDescent="0.35">
      <c r="A6" s="72"/>
      <c r="B6" s="74"/>
      <c r="C6" s="78"/>
      <c r="D6" s="99"/>
      <c r="E6" s="101"/>
      <c r="F6" s="102"/>
    </row>
    <row r="7" spans="1:6" x14ac:dyDescent="0.3">
      <c r="A7" s="67" t="s">
        <v>3</v>
      </c>
      <c r="B7" s="5" t="s">
        <v>4</v>
      </c>
      <c r="C7" s="28">
        <v>31461.801942166661</v>
      </c>
      <c r="D7" s="11">
        <f>C7*11.15%</f>
        <v>3507.9909165515828</v>
      </c>
      <c r="E7" s="12">
        <f>C7*8.5%</f>
        <v>2674.2531650841665</v>
      </c>
      <c r="F7" s="13">
        <f>SUM(C7:E7)</f>
        <v>37644.04602380241</v>
      </c>
    </row>
    <row r="8" spans="1:6" x14ac:dyDescent="0.3">
      <c r="A8" s="68"/>
      <c r="B8" s="2" t="s">
        <v>5</v>
      </c>
      <c r="C8" s="29">
        <v>32282.22236910657</v>
      </c>
      <c r="D8" s="14">
        <f t="shared" ref="D8:D37" si="0">C8*11.05%</f>
        <v>3567.1855717862759</v>
      </c>
      <c r="E8" s="15">
        <f t="shared" ref="E8:E37" si="1">C8*8.5%</f>
        <v>2743.9889013740585</v>
      </c>
      <c r="F8" s="16">
        <f t="shared" ref="F8:F37" si="2">SUM(C8:E8)</f>
        <v>38593.396842266906</v>
      </c>
    </row>
    <row r="9" spans="1:6" x14ac:dyDescent="0.3">
      <c r="A9" s="68"/>
      <c r="B9" s="2" t="s">
        <v>6</v>
      </c>
      <c r="C9" s="29">
        <v>32702.621275456098</v>
      </c>
      <c r="D9" s="14">
        <f t="shared" si="0"/>
        <v>3613.6396509378988</v>
      </c>
      <c r="E9" s="15">
        <f t="shared" si="1"/>
        <v>2779.7228084137687</v>
      </c>
      <c r="F9" s="16">
        <f t="shared" si="2"/>
        <v>39095.983734807764</v>
      </c>
    </row>
    <row r="10" spans="1:6" x14ac:dyDescent="0.3">
      <c r="A10" s="68"/>
      <c r="B10" s="2" t="s">
        <v>7</v>
      </c>
      <c r="C10" s="29">
        <v>33562.22670353057</v>
      </c>
      <c r="D10" s="14">
        <f t="shared" si="0"/>
        <v>3708.626050740128</v>
      </c>
      <c r="E10" s="15">
        <f t="shared" si="1"/>
        <v>2852.7892698000987</v>
      </c>
      <c r="F10" s="16">
        <f t="shared" si="2"/>
        <v>40123.642024070803</v>
      </c>
    </row>
    <row r="11" spans="1:6" x14ac:dyDescent="0.3">
      <c r="A11" s="68"/>
      <c r="B11" s="2" t="s">
        <v>8</v>
      </c>
      <c r="C11" s="29">
        <v>34445.281149781651</v>
      </c>
      <c r="D11" s="14">
        <f t="shared" si="0"/>
        <v>3806.2035670508726</v>
      </c>
      <c r="E11" s="15">
        <f t="shared" si="1"/>
        <v>2927.8488977314405</v>
      </c>
      <c r="F11" s="16">
        <f t="shared" si="2"/>
        <v>41179.333614563962</v>
      </c>
    </row>
    <row r="12" spans="1:6" x14ac:dyDescent="0.3">
      <c r="A12" s="68"/>
      <c r="B12" s="2" t="s">
        <v>9</v>
      </c>
      <c r="C12" s="29">
        <v>35355.953159838013</v>
      </c>
      <c r="D12" s="14">
        <f t="shared" si="0"/>
        <v>3906.8328241621002</v>
      </c>
      <c r="E12" s="15">
        <f t="shared" si="1"/>
        <v>3005.2560185862312</v>
      </c>
      <c r="F12" s="16">
        <f t="shared" si="2"/>
        <v>42268.042002586342</v>
      </c>
    </row>
    <row r="13" spans="1:6" x14ac:dyDescent="0.3">
      <c r="A13" s="68"/>
      <c r="B13" s="2" t="s">
        <v>10</v>
      </c>
      <c r="C13" s="29">
        <v>36296.036878678322</v>
      </c>
      <c r="D13" s="14">
        <f t="shared" si="0"/>
        <v>4010.7120750939548</v>
      </c>
      <c r="E13" s="15">
        <f t="shared" si="1"/>
        <v>3085.1631346876575</v>
      </c>
      <c r="F13" s="16">
        <f t="shared" si="2"/>
        <v>43391.91208845994</v>
      </c>
    </row>
    <row r="14" spans="1:6" x14ac:dyDescent="0.3">
      <c r="A14" s="68"/>
      <c r="B14" s="2" t="s">
        <v>11</v>
      </c>
      <c r="C14" s="29">
        <v>36919.255026242892</v>
      </c>
      <c r="D14" s="14">
        <f t="shared" si="0"/>
        <v>4079.5776803998397</v>
      </c>
      <c r="E14" s="15">
        <f t="shared" si="1"/>
        <v>3138.136677230646</v>
      </c>
      <c r="F14" s="16">
        <f t="shared" si="2"/>
        <v>44136.969383873373</v>
      </c>
    </row>
    <row r="15" spans="1:6" x14ac:dyDescent="0.3">
      <c r="A15" s="68"/>
      <c r="B15" s="2" t="s">
        <v>12</v>
      </c>
      <c r="C15" s="29">
        <v>37878.510423577594</v>
      </c>
      <c r="D15" s="14">
        <f t="shared" si="0"/>
        <v>4185.575401805324</v>
      </c>
      <c r="E15" s="15">
        <f t="shared" si="1"/>
        <v>3219.6733860040958</v>
      </c>
      <c r="F15" s="16">
        <f t="shared" si="2"/>
        <v>45283.75921138702</v>
      </c>
    </row>
    <row r="16" spans="1:6" x14ac:dyDescent="0.3">
      <c r="A16" s="68"/>
      <c r="B16" s="2" t="s">
        <v>13</v>
      </c>
      <c r="C16" s="29">
        <v>38688.087718370291</v>
      </c>
      <c r="D16" s="14">
        <f t="shared" si="0"/>
        <v>4275.033692879917</v>
      </c>
      <c r="E16" s="15">
        <f t="shared" si="1"/>
        <v>3288.4874560614749</v>
      </c>
      <c r="F16" s="16">
        <f t="shared" si="2"/>
        <v>46251.608867311683</v>
      </c>
    </row>
    <row r="17" spans="1:6" x14ac:dyDescent="0.3">
      <c r="A17" s="68"/>
      <c r="B17" s="2" t="s">
        <v>14</v>
      </c>
      <c r="C17" s="29">
        <v>39347.31263451666</v>
      </c>
      <c r="D17" s="14">
        <f t="shared" si="0"/>
        <v>4347.8780461140914</v>
      </c>
      <c r="E17" s="15">
        <f t="shared" si="1"/>
        <v>3344.5215739339164</v>
      </c>
      <c r="F17" s="16">
        <f t="shared" si="2"/>
        <v>47039.712254564671</v>
      </c>
    </row>
    <row r="18" spans="1:6" x14ac:dyDescent="0.3">
      <c r="A18" s="68"/>
      <c r="B18" s="2" t="s">
        <v>15</v>
      </c>
      <c r="C18" s="29">
        <v>40379.833587517001</v>
      </c>
      <c r="D18" s="14">
        <f t="shared" si="0"/>
        <v>4461.9716114206285</v>
      </c>
      <c r="E18" s="15">
        <f t="shared" si="1"/>
        <v>3432.2858549389452</v>
      </c>
      <c r="F18" s="16">
        <f t="shared" si="2"/>
        <v>48274.091053876575</v>
      </c>
    </row>
    <row r="19" spans="1:6" ht="15" thickBot="1" x14ac:dyDescent="0.35">
      <c r="A19" s="69"/>
      <c r="B19" s="6" t="s">
        <v>16</v>
      </c>
      <c r="C19" s="30">
        <v>41442.989777584415</v>
      </c>
      <c r="D19" s="17">
        <f t="shared" si="0"/>
        <v>4579.4503704230783</v>
      </c>
      <c r="E19" s="18">
        <f t="shared" si="1"/>
        <v>3522.6541310946754</v>
      </c>
      <c r="F19" s="19">
        <f t="shared" si="2"/>
        <v>49545.094279102173</v>
      </c>
    </row>
    <row r="20" spans="1:6" ht="14.55" customHeight="1" x14ac:dyDescent="0.3">
      <c r="A20" s="67" t="s">
        <v>24</v>
      </c>
      <c r="B20" s="5" t="s">
        <v>4</v>
      </c>
      <c r="C20" s="28">
        <v>44346.91535789398</v>
      </c>
      <c r="D20" s="11">
        <f t="shared" si="0"/>
        <v>4900.3341470472851</v>
      </c>
      <c r="E20" s="12">
        <f t="shared" si="1"/>
        <v>3769.4878054209885</v>
      </c>
      <c r="F20" s="13">
        <f t="shared" si="2"/>
        <v>53016.737310362259</v>
      </c>
    </row>
    <row r="21" spans="1:6" x14ac:dyDescent="0.3">
      <c r="A21" s="68"/>
      <c r="B21" s="2" t="s">
        <v>5</v>
      </c>
      <c r="C21" s="29">
        <v>44940.739603753835</v>
      </c>
      <c r="D21" s="14">
        <f t="shared" si="0"/>
        <v>4965.9517262147983</v>
      </c>
      <c r="E21" s="15">
        <f t="shared" si="1"/>
        <v>3819.9628663190761</v>
      </c>
      <c r="F21" s="16">
        <f t="shared" si="2"/>
        <v>53726.654196287709</v>
      </c>
    </row>
    <row r="22" spans="1:6" x14ac:dyDescent="0.3">
      <c r="A22" s="68"/>
      <c r="B22" s="3" t="s">
        <v>6</v>
      </c>
      <c r="C22" s="29">
        <v>46911.946913256579</v>
      </c>
      <c r="D22" s="14">
        <f t="shared" si="0"/>
        <v>5183.7701339148516</v>
      </c>
      <c r="E22" s="15">
        <f t="shared" si="1"/>
        <v>3987.5154876268093</v>
      </c>
      <c r="F22" s="16">
        <f t="shared" si="2"/>
        <v>56083.232534798241</v>
      </c>
    </row>
    <row r="23" spans="1:6" x14ac:dyDescent="0.3">
      <c r="A23" s="68"/>
      <c r="B23" s="3" t="s">
        <v>7</v>
      </c>
      <c r="C23" s="29">
        <v>48171.395548235014</v>
      </c>
      <c r="D23" s="14">
        <f t="shared" si="0"/>
        <v>5322.9392080799689</v>
      </c>
      <c r="E23" s="15">
        <f t="shared" si="1"/>
        <v>4094.5686215999763</v>
      </c>
      <c r="F23" s="16">
        <f t="shared" si="2"/>
        <v>57588.903377914954</v>
      </c>
    </row>
    <row r="24" spans="1:6" x14ac:dyDescent="0.3">
      <c r="A24" s="68"/>
      <c r="B24" s="3" t="s">
        <v>8</v>
      </c>
      <c r="C24" s="29">
        <v>49468.28725073985</v>
      </c>
      <c r="D24" s="14">
        <f t="shared" si="0"/>
        <v>5466.2457412067533</v>
      </c>
      <c r="E24" s="15">
        <f t="shared" si="1"/>
        <v>4204.804416312888</v>
      </c>
      <c r="F24" s="16">
        <f t="shared" si="2"/>
        <v>59139.337408259489</v>
      </c>
    </row>
    <row r="25" spans="1:6" ht="15" thickBot="1" x14ac:dyDescent="0.35">
      <c r="A25" s="68"/>
      <c r="B25" s="3" t="s">
        <v>9</v>
      </c>
      <c r="C25" s="30">
        <v>50804.891297590861</v>
      </c>
      <c r="D25" s="14">
        <f t="shared" si="0"/>
        <v>5613.9404883837906</v>
      </c>
      <c r="E25" s="15">
        <f t="shared" si="1"/>
        <v>4318.4157602952237</v>
      </c>
      <c r="F25" s="16">
        <f t="shared" si="2"/>
        <v>60737.247546269879</v>
      </c>
    </row>
    <row r="26" spans="1:6" x14ac:dyDescent="0.3">
      <c r="A26" s="67" t="s">
        <v>25</v>
      </c>
      <c r="B26" s="5" t="s">
        <v>4</v>
      </c>
      <c r="C26" s="28">
        <v>52193.469236785742</v>
      </c>
      <c r="D26" s="11">
        <f t="shared" si="0"/>
        <v>5767.3783506648242</v>
      </c>
      <c r="E26" s="12">
        <f t="shared" si="1"/>
        <v>4436.444885126788</v>
      </c>
      <c r="F26" s="13">
        <f t="shared" si="2"/>
        <v>62397.292472577356</v>
      </c>
    </row>
    <row r="27" spans="1:6" x14ac:dyDescent="0.3">
      <c r="A27" s="68"/>
      <c r="B27" s="2" t="s">
        <v>5</v>
      </c>
      <c r="C27" s="29">
        <v>53661.121642628132</v>
      </c>
      <c r="D27" s="14">
        <f t="shared" si="0"/>
        <v>5929.5539415104085</v>
      </c>
      <c r="E27" s="15">
        <f t="shared" si="1"/>
        <v>4561.1953396233912</v>
      </c>
      <c r="F27" s="16">
        <f t="shared" si="2"/>
        <v>64151.870923761933</v>
      </c>
    </row>
    <row r="28" spans="1:6" x14ac:dyDescent="0.3">
      <c r="A28" s="68"/>
      <c r="B28" s="3" t="s">
        <v>6</v>
      </c>
      <c r="C28" s="29">
        <v>55188.356905416586</v>
      </c>
      <c r="D28" s="14">
        <f t="shared" si="0"/>
        <v>6098.3134380485326</v>
      </c>
      <c r="E28" s="15">
        <f t="shared" si="1"/>
        <v>4691.0103369604103</v>
      </c>
      <c r="F28" s="16">
        <f t="shared" si="2"/>
        <v>65977.680680425532</v>
      </c>
    </row>
    <row r="29" spans="1:6" ht="15" thickBot="1" x14ac:dyDescent="0.35">
      <c r="A29" s="69"/>
      <c r="B29" s="4" t="s">
        <v>7</v>
      </c>
      <c r="C29" s="30">
        <v>56764.240346978942</v>
      </c>
      <c r="D29" s="17">
        <f t="shared" si="0"/>
        <v>6272.4485583411733</v>
      </c>
      <c r="E29" s="18">
        <f t="shared" si="1"/>
        <v>4824.9604294932105</v>
      </c>
      <c r="F29" s="19">
        <f t="shared" si="2"/>
        <v>67861.649334813323</v>
      </c>
    </row>
    <row r="30" spans="1:6" x14ac:dyDescent="0.3">
      <c r="A30" s="67" t="s">
        <v>17</v>
      </c>
      <c r="B30" s="7" t="s">
        <v>4</v>
      </c>
      <c r="C30" s="28">
        <v>63324.539034306013</v>
      </c>
      <c r="D30" s="11">
        <f t="shared" si="0"/>
        <v>6997.361563290815</v>
      </c>
      <c r="E30" s="12">
        <f t="shared" si="1"/>
        <v>5382.5858179160114</v>
      </c>
      <c r="F30" s="13">
        <f t="shared" si="2"/>
        <v>75704.486415512845</v>
      </c>
    </row>
    <row r="31" spans="1:6" x14ac:dyDescent="0.3">
      <c r="A31" s="68"/>
      <c r="B31" s="3" t="s">
        <v>5</v>
      </c>
      <c r="C31" s="29">
        <v>65161.234158811909</v>
      </c>
      <c r="D31" s="14">
        <f t="shared" si="0"/>
        <v>7200.3163745487163</v>
      </c>
      <c r="E31" s="15">
        <f t="shared" si="1"/>
        <v>5538.7049034990123</v>
      </c>
      <c r="F31" s="16">
        <f t="shared" si="2"/>
        <v>77900.255436859647</v>
      </c>
    </row>
    <row r="32" spans="1:6" x14ac:dyDescent="0.3">
      <c r="A32" s="68"/>
      <c r="B32" s="3" t="s">
        <v>6</v>
      </c>
      <c r="C32" s="29">
        <v>67053.186298181987</v>
      </c>
      <c r="D32" s="14">
        <f t="shared" si="0"/>
        <v>7409.3770859491096</v>
      </c>
      <c r="E32" s="15">
        <f t="shared" si="1"/>
        <v>5699.5208353454691</v>
      </c>
      <c r="F32" s="16">
        <f t="shared" si="2"/>
        <v>80162.084219476557</v>
      </c>
    </row>
    <row r="33" spans="1:6" ht="15" thickBot="1" x14ac:dyDescent="0.35">
      <c r="A33" s="69"/>
      <c r="B33" s="4" t="s">
        <v>7</v>
      </c>
      <c r="C33" s="30">
        <v>69001.596691869738</v>
      </c>
      <c r="D33" s="17">
        <f t="shared" si="0"/>
        <v>7624.6764344516059</v>
      </c>
      <c r="E33" s="18">
        <f t="shared" si="1"/>
        <v>5865.1357188089278</v>
      </c>
      <c r="F33" s="19">
        <f t="shared" si="2"/>
        <v>82491.408845130281</v>
      </c>
    </row>
    <row r="34" spans="1:6" x14ac:dyDescent="0.3">
      <c r="A34" s="67" t="s">
        <v>18</v>
      </c>
      <c r="B34" s="7" t="s">
        <v>4</v>
      </c>
      <c r="C34" s="29">
        <v>77029.47996006663</v>
      </c>
      <c r="D34" s="11">
        <f t="shared" si="0"/>
        <v>8511.7575355873632</v>
      </c>
      <c r="E34" s="12">
        <f t="shared" si="1"/>
        <v>6547.5057966056638</v>
      </c>
      <c r="F34" s="13">
        <f t="shared" si="2"/>
        <v>92088.743292259664</v>
      </c>
    </row>
    <row r="35" spans="1:6" x14ac:dyDescent="0.3">
      <c r="A35" s="68"/>
      <c r="B35" s="3" t="s">
        <v>5</v>
      </c>
      <c r="C35" s="29">
        <v>79276.998977692929</v>
      </c>
      <c r="D35" s="14">
        <f t="shared" si="0"/>
        <v>8760.1083870350685</v>
      </c>
      <c r="E35" s="15">
        <f t="shared" si="1"/>
        <v>6738.5449131038995</v>
      </c>
      <c r="F35" s="16">
        <f t="shared" si="2"/>
        <v>94775.652277831905</v>
      </c>
    </row>
    <row r="36" spans="1:6" x14ac:dyDescent="0.3">
      <c r="A36" s="68"/>
      <c r="B36" s="3" t="s">
        <v>6</v>
      </c>
      <c r="C36" s="29">
        <v>80344.900851915096</v>
      </c>
      <c r="D36" s="14">
        <f t="shared" si="0"/>
        <v>8878.1115441366182</v>
      </c>
      <c r="E36" s="15">
        <f t="shared" si="1"/>
        <v>6829.3165724127839</v>
      </c>
      <c r="F36" s="16">
        <f t="shared" si="2"/>
        <v>96052.328968464499</v>
      </c>
    </row>
    <row r="37" spans="1:6" ht="15" thickBot="1" x14ac:dyDescent="0.35">
      <c r="A37" s="69"/>
      <c r="B37" s="4" t="s">
        <v>7</v>
      </c>
      <c r="C37" s="30">
        <v>82665.695476209046</v>
      </c>
      <c r="D37" s="17">
        <f t="shared" si="0"/>
        <v>9134.5593501211006</v>
      </c>
      <c r="E37" s="18">
        <f t="shared" si="1"/>
        <v>7026.584115477769</v>
      </c>
      <c r="F37" s="19">
        <f t="shared" si="2"/>
        <v>98826.838941807917</v>
      </c>
    </row>
  </sheetData>
  <mergeCells count="15">
    <mergeCell ref="A7:A19"/>
    <mergeCell ref="A20:A25"/>
    <mergeCell ref="A26:A29"/>
    <mergeCell ref="A30:A33"/>
    <mergeCell ref="A34:A37"/>
    <mergeCell ref="A1:F1"/>
    <mergeCell ref="A2:F2"/>
    <mergeCell ref="A3:F3"/>
    <mergeCell ref="D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0" workbookViewId="0">
      <selection activeCell="C7" sqref="C7:C37"/>
    </sheetView>
  </sheetViews>
  <sheetFormatPr defaultRowHeight="14.4" x14ac:dyDescent="0.3"/>
  <cols>
    <col min="1" max="1" width="15" customWidth="1"/>
    <col min="3" max="3" width="14.21875" customWidth="1"/>
    <col min="4" max="4" width="15.77734375" customWidth="1"/>
    <col min="5" max="5" width="19.5546875" customWidth="1"/>
    <col min="6" max="6" width="14.5546875" customWidth="1"/>
    <col min="7" max="7" width="10" bestFit="1" customWidth="1"/>
    <col min="8" max="8" width="11.88671875" customWidth="1"/>
    <col min="9" max="9" width="10.109375" bestFit="1" customWidth="1"/>
  </cols>
  <sheetData>
    <row r="1" spans="1:6" ht="58.2" customHeight="1" thickBot="1" x14ac:dyDescent="0.35">
      <c r="A1" s="79" t="s">
        <v>32</v>
      </c>
      <c r="B1" s="80"/>
      <c r="C1" s="80"/>
      <c r="D1" s="80"/>
      <c r="E1" s="80"/>
      <c r="F1" s="80"/>
    </row>
    <row r="2" spans="1:6" ht="18" x14ac:dyDescent="0.35">
      <c r="A2" s="81" t="s">
        <v>39</v>
      </c>
      <c r="B2" s="82"/>
      <c r="C2" s="82"/>
      <c r="D2" s="82"/>
      <c r="E2" s="82"/>
      <c r="F2" s="83"/>
    </row>
    <row r="3" spans="1:6" ht="15" thickBot="1" x14ac:dyDescent="0.35">
      <c r="A3" s="84" t="s">
        <v>22</v>
      </c>
      <c r="B3" s="85"/>
      <c r="C3" s="85"/>
      <c r="D3" s="85"/>
      <c r="E3" s="85"/>
      <c r="F3" s="86"/>
    </row>
    <row r="4" spans="1:6" ht="15" thickBot="1" x14ac:dyDescent="0.35">
      <c r="A4" s="8"/>
      <c r="B4" s="9"/>
      <c r="C4" s="10"/>
      <c r="D4" s="87" t="s">
        <v>23</v>
      </c>
      <c r="E4" s="88"/>
      <c r="F4" s="89"/>
    </row>
    <row r="5" spans="1:6" ht="14.55" customHeight="1" x14ac:dyDescent="0.3">
      <c r="A5" s="71" t="s">
        <v>0</v>
      </c>
      <c r="B5" s="73" t="s">
        <v>1</v>
      </c>
      <c r="C5" s="77" t="s">
        <v>2</v>
      </c>
      <c r="D5" s="93" t="s">
        <v>35</v>
      </c>
      <c r="E5" s="100" t="s">
        <v>20</v>
      </c>
      <c r="F5" s="97" t="s">
        <v>21</v>
      </c>
    </row>
    <row r="6" spans="1:6" ht="31.2" customHeight="1" thickBot="1" x14ac:dyDescent="0.35">
      <c r="A6" s="72"/>
      <c r="B6" s="74"/>
      <c r="C6" s="78"/>
      <c r="D6" s="94"/>
      <c r="E6" s="101"/>
      <c r="F6" s="102"/>
    </row>
    <row r="7" spans="1:6" x14ac:dyDescent="0.3">
      <c r="A7" s="67" t="s">
        <v>3</v>
      </c>
      <c r="B7" s="5" t="s">
        <v>4</v>
      </c>
      <c r="C7" s="56">
        <v>31961.801942166661</v>
      </c>
      <c r="D7" s="14">
        <f>C7*11.15%</f>
        <v>3563.7409165515828</v>
      </c>
      <c r="E7" s="60">
        <f>C7*8.5%</f>
        <v>2716.7531650841665</v>
      </c>
      <c r="F7" s="13">
        <f>SUM(C7:E7)</f>
        <v>38242.29602380241</v>
      </c>
    </row>
    <row r="8" spans="1:6" x14ac:dyDescent="0.3">
      <c r="A8" s="68"/>
      <c r="B8" s="2" t="s">
        <v>5</v>
      </c>
      <c r="C8" s="57">
        <v>32782.222369106574</v>
      </c>
      <c r="D8" s="14">
        <f t="shared" ref="D8:D37" si="0">C8*11.15%</f>
        <v>3655.2177941553832</v>
      </c>
      <c r="E8" s="61">
        <f t="shared" ref="E8:E37" si="1">C8*8.5%</f>
        <v>2786.488901374059</v>
      </c>
      <c r="F8" s="16">
        <f t="shared" ref="F8:F37" si="2">SUM(C8:E8)</f>
        <v>39223.929064636017</v>
      </c>
    </row>
    <row r="9" spans="1:6" x14ac:dyDescent="0.3">
      <c r="A9" s="68"/>
      <c r="B9" s="2" t="s">
        <v>6</v>
      </c>
      <c r="C9" s="57">
        <v>33202.621275456098</v>
      </c>
      <c r="D9" s="14">
        <f t="shared" si="0"/>
        <v>3702.092272213355</v>
      </c>
      <c r="E9" s="61">
        <f t="shared" si="1"/>
        <v>2822.2228084137687</v>
      </c>
      <c r="F9" s="16">
        <f t="shared" si="2"/>
        <v>39726.936356083221</v>
      </c>
    </row>
    <row r="10" spans="1:6" x14ac:dyDescent="0.3">
      <c r="A10" s="68"/>
      <c r="B10" s="2" t="s">
        <v>7</v>
      </c>
      <c r="C10" s="57">
        <v>34062.22670353057</v>
      </c>
      <c r="D10" s="14">
        <f t="shared" si="0"/>
        <v>3797.9382774436585</v>
      </c>
      <c r="E10" s="61">
        <f t="shared" si="1"/>
        <v>2895.2892698000987</v>
      </c>
      <c r="F10" s="16">
        <f t="shared" si="2"/>
        <v>40755.454250774332</v>
      </c>
    </row>
    <row r="11" spans="1:6" x14ac:dyDescent="0.3">
      <c r="A11" s="68"/>
      <c r="B11" s="2" t="s">
        <v>8</v>
      </c>
      <c r="C11" s="57">
        <v>34945.281149781651</v>
      </c>
      <c r="D11" s="14">
        <f t="shared" si="0"/>
        <v>3896.3988482006544</v>
      </c>
      <c r="E11" s="61">
        <f t="shared" si="1"/>
        <v>2970.3488977314405</v>
      </c>
      <c r="F11" s="16">
        <f t="shared" si="2"/>
        <v>41812.028895713745</v>
      </c>
    </row>
    <row r="12" spans="1:6" x14ac:dyDescent="0.3">
      <c r="A12" s="68"/>
      <c r="B12" s="2" t="s">
        <v>9</v>
      </c>
      <c r="C12" s="57">
        <v>35855.953159838013</v>
      </c>
      <c r="D12" s="14">
        <f t="shared" si="0"/>
        <v>3997.9387773219387</v>
      </c>
      <c r="E12" s="61">
        <f t="shared" si="1"/>
        <v>3047.7560185862312</v>
      </c>
      <c r="F12" s="16">
        <f t="shared" si="2"/>
        <v>42901.647955746179</v>
      </c>
    </row>
    <row r="13" spans="1:6" x14ac:dyDescent="0.3">
      <c r="A13" s="68"/>
      <c r="B13" s="2" t="s">
        <v>10</v>
      </c>
      <c r="C13" s="57">
        <v>36796.036878678322</v>
      </c>
      <c r="D13" s="14">
        <f t="shared" si="0"/>
        <v>4102.7581119726328</v>
      </c>
      <c r="E13" s="61">
        <f t="shared" si="1"/>
        <v>3127.6631346876575</v>
      </c>
      <c r="F13" s="16">
        <f t="shared" si="2"/>
        <v>44026.458125338613</v>
      </c>
    </row>
    <row r="14" spans="1:6" x14ac:dyDescent="0.3">
      <c r="A14" s="68"/>
      <c r="B14" s="2" t="s">
        <v>11</v>
      </c>
      <c r="C14" s="57">
        <v>37419.255026242892</v>
      </c>
      <c r="D14" s="14">
        <f t="shared" si="0"/>
        <v>4172.2469354260829</v>
      </c>
      <c r="E14" s="61">
        <f t="shared" si="1"/>
        <v>3180.636677230646</v>
      </c>
      <c r="F14" s="16">
        <f t="shared" si="2"/>
        <v>44772.138638899618</v>
      </c>
    </row>
    <row r="15" spans="1:6" x14ac:dyDescent="0.3">
      <c r="A15" s="68"/>
      <c r="B15" s="2" t="s">
        <v>12</v>
      </c>
      <c r="C15" s="57">
        <v>38378.510423577594</v>
      </c>
      <c r="D15" s="14">
        <f t="shared" si="0"/>
        <v>4279.2039122289016</v>
      </c>
      <c r="E15" s="61">
        <f t="shared" si="1"/>
        <v>3262.1733860040958</v>
      </c>
      <c r="F15" s="16">
        <f t="shared" si="2"/>
        <v>45919.887721810592</v>
      </c>
    </row>
    <row r="16" spans="1:6" x14ac:dyDescent="0.3">
      <c r="A16" s="68"/>
      <c r="B16" s="2" t="s">
        <v>13</v>
      </c>
      <c r="C16" s="57">
        <v>39188.087718370291</v>
      </c>
      <c r="D16" s="14">
        <f t="shared" si="0"/>
        <v>4369.4717805982873</v>
      </c>
      <c r="E16" s="61">
        <f t="shared" si="1"/>
        <v>3330.9874560614749</v>
      </c>
      <c r="F16" s="16">
        <f t="shared" si="2"/>
        <v>46888.546955030055</v>
      </c>
    </row>
    <row r="17" spans="1:6" x14ac:dyDescent="0.3">
      <c r="A17" s="68"/>
      <c r="B17" s="2" t="s">
        <v>14</v>
      </c>
      <c r="C17" s="57">
        <v>39847.31263451666</v>
      </c>
      <c r="D17" s="14">
        <f t="shared" si="0"/>
        <v>4442.9753587486075</v>
      </c>
      <c r="E17" s="61">
        <f t="shared" si="1"/>
        <v>3387.0215739339164</v>
      </c>
      <c r="F17" s="16">
        <f t="shared" si="2"/>
        <v>47677.309567199183</v>
      </c>
    </row>
    <row r="18" spans="1:6" x14ac:dyDescent="0.3">
      <c r="A18" s="68"/>
      <c r="B18" s="2" t="s">
        <v>15</v>
      </c>
      <c r="C18" s="57">
        <v>40879.833587517001</v>
      </c>
      <c r="D18" s="14">
        <f t="shared" si="0"/>
        <v>4558.1014450081457</v>
      </c>
      <c r="E18" s="61">
        <f t="shared" si="1"/>
        <v>3474.7858549389452</v>
      </c>
      <c r="F18" s="16">
        <f t="shared" si="2"/>
        <v>48912.720887464086</v>
      </c>
    </row>
    <row r="19" spans="1:6" ht="15" thickBot="1" x14ac:dyDescent="0.35">
      <c r="A19" s="69"/>
      <c r="B19" s="6" t="s">
        <v>16</v>
      </c>
      <c r="C19" s="58">
        <v>41942.989777584415</v>
      </c>
      <c r="D19" s="17">
        <f t="shared" si="0"/>
        <v>4676.6433602006628</v>
      </c>
      <c r="E19" s="62">
        <f t="shared" si="1"/>
        <v>3565.1541310946754</v>
      </c>
      <c r="F19" s="19">
        <f t="shared" si="2"/>
        <v>50184.787268879758</v>
      </c>
    </row>
    <row r="20" spans="1:6" ht="14.55" customHeight="1" x14ac:dyDescent="0.3">
      <c r="A20" s="67" t="s">
        <v>30</v>
      </c>
      <c r="B20" s="5" t="s">
        <v>4</v>
      </c>
      <c r="C20" s="56">
        <v>44846.91535789398</v>
      </c>
      <c r="D20" s="14">
        <f t="shared" si="0"/>
        <v>5000.4310624051786</v>
      </c>
      <c r="E20" s="60">
        <f t="shared" si="1"/>
        <v>3811.9878054209885</v>
      </c>
      <c r="F20" s="50">
        <f t="shared" si="2"/>
        <v>53659.334225720151</v>
      </c>
    </row>
    <row r="21" spans="1:6" x14ac:dyDescent="0.3">
      <c r="A21" s="68"/>
      <c r="B21" s="2" t="s">
        <v>5</v>
      </c>
      <c r="C21" s="57">
        <v>45440.739603753835</v>
      </c>
      <c r="D21" s="14">
        <f t="shared" si="0"/>
        <v>5066.6424658185524</v>
      </c>
      <c r="E21" s="61">
        <f t="shared" si="1"/>
        <v>3862.4628663190761</v>
      </c>
      <c r="F21" s="51">
        <f t="shared" si="2"/>
        <v>54369.844935891459</v>
      </c>
    </row>
    <row r="22" spans="1:6" x14ac:dyDescent="0.3">
      <c r="A22" s="68"/>
      <c r="B22" s="3" t="s">
        <v>6</v>
      </c>
      <c r="C22" s="57">
        <v>47411.946913256579</v>
      </c>
      <c r="D22" s="14">
        <f t="shared" si="0"/>
        <v>5286.4320808281091</v>
      </c>
      <c r="E22" s="61">
        <f t="shared" si="1"/>
        <v>4030.0154876268093</v>
      </c>
      <c r="F22" s="51">
        <f t="shared" si="2"/>
        <v>56728.394481711497</v>
      </c>
    </row>
    <row r="23" spans="1:6" x14ac:dyDescent="0.3">
      <c r="A23" s="68"/>
      <c r="B23" s="3" t="s">
        <v>7</v>
      </c>
      <c r="C23" s="57">
        <v>48671.395548235014</v>
      </c>
      <c r="D23" s="14">
        <f t="shared" si="0"/>
        <v>5426.8606036282044</v>
      </c>
      <c r="E23" s="61">
        <f t="shared" si="1"/>
        <v>4137.0686215999767</v>
      </c>
      <c r="F23" s="51">
        <f t="shared" si="2"/>
        <v>58235.324773463195</v>
      </c>
    </row>
    <row r="24" spans="1:6" x14ac:dyDescent="0.3">
      <c r="A24" s="68"/>
      <c r="B24" s="3" t="s">
        <v>8</v>
      </c>
      <c r="C24" s="59">
        <v>49968.28725073985</v>
      </c>
      <c r="D24" s="14">
        <f t="shared" si="0"/>
        <v>5571.4640284574934</v>
      </c>
      <c r="E24" s="63">
        <f t="shared" si="1"/>
        <v>4247.304416312888</v>
      </c>
      <c r="F24" s="52">
        <f t="shared" si="2"/>
        <v>59787.055695510229</v>
      </c>
    </row>
    <row r="25" spans="1:6" ht="15" thickBot="1" x14ac:dyDescent="0.35">
      <c r="A25" s="69"/>
      <c r="B25" s="3" t="s">
        <v>9</v>
      </c>
      <c r="C25" s="59">
        <v>51312.940210566769</v>
      </c>
      <c r="D25" s="17">
        <f t="shared" si="0"/>
        <v>5721.3928334781949</v>
      </c>
      <c r="E25" s="63">
        <f t="shared" si="1"/>
        <v>4361.5999178981756</v>
      </c>
      <c r="F25" s="53">
        <f t="shared" si="2"/>
        <v>61395.932961943137</v>
      </c>
    </row>
    <row r="26" spans="1:6" x14ac:dyDescent="0.3">
      <c r="A26" s="67" t="s">
        <v>31</v>
      </c>
      <c r="B26" s="5" t="s">
        <v>4</v>
      </c>
      <c r="C26" s="56">
        <v>52715.403929153603</v>
      </c>
      <c r="D26" s="14">
        <f t="shared" si="0"/>
        <v>5877.7675381006266</v>
      </c>
      <c r="E26" s="60">
        <f t="shared" si="1"/>
        <v>4480.8093339780562</v>
      </c>
      <c r="F26" s="13">
        <f t="shared" si="2"/>
        <v>63073.980801232283</v>
      </c>
    </row>
    <row r="27" spans="1:6" x14ac:dyDescent="0.3">
      <c r="A27" s="68"/>
      <c r="B27" s="2" t="s">
        <v>5</v>
      </c>
      <c r="C27" s="57">
        <v>54197.732859054413</v>
      </c>
      <c r="D27" s="14">
        <f t="shared" si="0"/>
        <v>6043.0472137845672</v>
      </c>
      <c r="E27" s="61">
        <f t="shared" si="1"/>
        <v>4606.8072930196258</v>
      </c>
      <c r="F27" s="16">
        <f t="shared" si="2"/>
        <v>64847.587365858606</v>
      </c>
    </row>
    <row r="28" spans="1:6" x14ac:dyDescent="0.3">
      <c r="A28" s="68"/>
      <c r="B28" s="3" t="s">
        <v>6</v>
      </c>
      <c r="C28" s="57">
        <v>55740.240474470753</v>
      </c>
      <c r="D28" s="14">
        <f t="shared" si="0"/>
        <v>6215.0368129034887</v>
      </c>
      <c r="E28" s="61">
        <f t="shared" si="1"/>
        <v>4737.9204403300146</v>
      </c>
      <c r="F28" s="16">
        <f t="shared" si="2"/>
        <v>66693.197727704261</v>
      </c>
    </row>
    <row r="29" spans="1:6" ht="15" thickBot="1" x14ac:dyDescent="0.35">
      <c r="A29" s="69"/>
      <c r="B29" s="4" t="s">
        <v>7</v>
      </c>
      <c r="C29" s="58">
        <v>57331.882750448734</v>
      </c>
      <c r="D29" s="17">
        <f t="shared" si="0"/>
        <v>6392.5049266750339</v>
      </c>
      <c r="E29" s="62">
        <f t="shared" si="1"/>
        <v>4873.2100337881429</v>
      </c>
      <c r="F29" s="19">
        <f t="shared" si="2"/>
        <v>68597.597710911912</v>
      </c>
    </row>
    <row r="30" spans="1:6" x14ac:dyDescent="0.3">
      <c r="A30" s="67" t="s">
        <v>17</v>
      </c>
      <c r="B30" s="7" t="s">
        <v>4</v>
      </c>
      <c r="C30" s="56">
        <v>63957.784424649071</v>
      </c>
      <c r="D30" s="14">
        <f t="shared" si="0"/>
        <v>7131.2929633483718</v>
      </c>
      <c r="E30" s="60">
        <f t="shared" si="1"/>
        <v>5436.4116760951711</v>
      </c>
      <c r="F30" s="13">
        <f t="shared" si="2"/>
        <v>76525.489064092617</v>
      </c>
    </row>
    <row r="31" spans="1:6" x14ac:dyDescent="0.3">
      <c r="A31" s="68"/>
      <c r="B31" s="3" t="s">
        <v>5</v>
      </c>
      <c r="C31" s="57">
        <v>65812.846500400032</v>
      </c>
      <c r="D31" s="14">
        <f t="shared" si="0"/>
        <v>7338.1323847946032</v>
      </c>
      <c r="E31" s="61">
        <f t="shared" si="1"/>
        <v>5594.0919525340032</v>
      </c>
      <c r="F31" s="16">
        <f t="shared" si="2"/>
        <v>78745.070837728636</v>
      </c>
    </row>
    <row r="32" spans="1:6" x14ac:dyDescent="0.3">
      <c r="A32" s="68"/>
      <c r="B32" s="3" t="s">
        <v>6</v>
      </c>
      <c r="C32" s="57">
        <v>67723.718161163808</v>
      </c>
      <c r="D32" s="14">
        <f t="shared" si="0"/>
        <v>7551.1945749697643</v>
      </c>
      <c r="E32" s="61">
        <f t="shared" si="1"/>
        <v>5756.5160436989245</v>
      </c>
      <c r="F32" s="16">
        <f t="shared" si="2"/>
        <v>81031.428779832495</v>
      </c>
    </row>
    <row r="33" spans="1:6" ht="15" thickBot="1" x14ac:dyDescent="0.35">
      <c r="A33" s="69"/>
      <c r="B33" s="4" t="s">
        <v>7</v>
      </c>
      <c r="C33" s="58">
        <v>69691.612658788436</v>
      </c>
      <c r="D33" s="17">
        <f t="shared" si="0"/>
        <v>7770.6148114549105</v>
      </c>
      <c r="E33" s="62">
        <f t="shared" si="1"/>
        <v>5923.7870759970174</v>
      </c>
      <c r="F33" s="19">
        <f t="shared" si="2"/>
        <v>83386.01454624036</v>
      </c>
    </row>
    <row r="34" spans="1:6" x14ac:dyDescent="0.3">
      <c r="A34" s="67" t="s">
        <v>18</v>
      </c>
      <c r="B34" s="7" t="s">
        <v>4</v>
      </c>
      <c r="C34" s="56">
        <v>77799.7747596673</v>
      </c>
      <c r="D34" s="14">
        <f t="shared" si="0"/>
        <v>8674.6748857029033</v>
      </c>
      <c r="E34" s="60">
        <f t="shared" si="1"/>
        <v>6612.9808545717206</v>
      </c>
      <c r="F34" s="13">
        <f t="shared" si="2"/>
        <v>93087.430499941926</v>
      </c>
    </row>
    <row r="35" spans="1:6" x14ac:dyDescent="0.3">
      <c r="A35" s="68"/>
      <c r="B35" s="3" t="s">
        <v>5</v>
      </c>
      <c r="C35" s="57">
        <v>80069.768967469863</v>
      </c>
      <c r="D35" s="14">
        <f t="shared" si="0"/>
        <v>8927.7792398728907</v>
      </c>
      <c r="E35" s="61">
        <f t="shared" si="1"/>
        <v>6805.9303622349389</v>
      </c>
      <c r="F35" s="16">
        <f t="shared" si="2"/>
        <v>95803.478569577695</v>
      </c>
    </row>
    <row r="36" spans="1:6" x14ac:dyDescent="0.3">
      <c r="A36" s="68"/>
      <c r="B36" s="3" t="s">
        <v>6</v>
      </c>
      <c r="C36" s="57">
        <v>81148.349860434246</v>
      </c>
      <c r="D36" s="14">
        <f t="shared" si="0"/>
        <v>9048.0410094384188</v>
      </c>
      <c r="E36" s="61">
        <f t="shared" si="1"/>
        <v>6897.6097381369118</v>
      </c>
      <c r="F36" s="16">
        <f t="shared" si="2"/>
        <v>97094.000608009577</v>
      </c>
    </row>
    <row r="37" spans="1:6" ht="15" thickBot="1" x14ac:dyDescent="0.35">
      <c r="A37" s="69"/>
      <c r="B37" s="4" t="s">
        <v>7</v>
      </c>
      <c r="C37" s="58">
        <v>83492.352430971136</v>
      </c>
      <c r="D37" s="17">
        <f t="shared" si="0"/>
        <v>9309.397296053281</v>
      </c>
      <c r="E37" s="62">
        <f t="shared" si="1"/>
        <v>7096.8499566325472</v>
      </c>
      <c r="F37" s="19">
        <f t="shared" si="2"/>
        <v>99898.599683656968</v>
      </c>
    </row>
  </sheetData>
  <mergeCells count="15">
    <mergeCell ref="A7:A19"/>
    <mergeCell ref="A30:A33"/>
    <mergeCell ref="A34:A37"/>
    <mergeCell ref="A26:A29"/>
    <mergeCell ref="A20:A25"/>
    <mergeCell ref="A1:F1"/>
    <mergeCell ref="C5:C6"/>
    <mergeCell ref="D5:D6"/>
    <mergeCell ref="E5:E6"/>
    <mergeCell ref="F5:F6"/>
    <mergeCell ref="A2:F2"/>
    <mergeCell ref="A3:F3"/>
    <mergeCell ref="D4:F4"/>
    <mergeCell ref="A5:A6"/>
    <mergeCell ref="B5:B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0" workbookViewId="0">
      <selection activeCell="C7" sqref="C7:C37"/>
    </sheetView>
  </sheetViews>
  <sheetFormatPr defaultRowHeight="14.4" x14ac:dyDescent="0.3"/>
  <cols>
    <col min="1" max="1" width="15" customWidth="1"/>
    <col min="3" max="3" width="14.21875" customWidth="1"/>
    <col min="4" max="4" width="15.77734375" customWidth="1"/>
    <col min="5" max="5" width="19.5546875" customWidth="1"/>
    <col min="6" max="6" width="14.5546875" customWidth="1"/>
    <col min="7" max="7" width="10" bestFit="1" customWidth="1"/>
    <col min="8" max="8" width="11.88671875" customWidth="1"/>
    <col min="9" max="9" width="10.109375" bestFit="1" customWidth="1"/>
  </cols>
  <sheetData>
    <row r="1" spans="1:6" ht="58.2" customHeight="1" thickBot="1" x14ac:dyDescent="0.35">
      <c r="A1" s="79" t="s">
        <v>32</v>
      </c>
      <c r="B1" s="80"/>
      <c r="C1" s="80"/>
      <c r="D1" s="80"/>
      <c r="E1" s="80"/>
      <c r="F1" s="80"/>
    </row>
    <row r="2" spans="1:6" ht="18" x14ac:dyDescent="0.35">
      <c r="A2" s="81" t="s">
        <v>40</v>
      </c>
      <c r="B2" s="82"/>
      <c r="C2" s="82"/>
      <c r="D2" s="82"/>
      <c r="E2" s="82"/>
      <c r="F2" s="83"/>
    </row>
    <row r="3" spans="1:6" ht="15" thickBot="1" x14ac:dyDescent="0.35">
      <c r="A3" s="84" t="s">
        <v>22</v>
      </c>
      <c r="B3" s="85"/>
      <c r="C3" s="85"/>
      <c r="D3" s="85"/>
      <c r="E3" s="85"/>
      <c r="F3" s="86"/>
    </row>
    <row r="4" spans="1:6" ht="15" thickBot="1" x14ac:dyDescent="0.35">
      <c r="A4" s="8"/>
      <c r="B4" s="9"/>
      <c r="C4" s="10"/>
      <c r="D4" s="87" t="s">
        <v>23</v>
      </c>
      <c r="E4" s="88"/>
      <c r="F4" s="89"/>
    </row>
    <row r="5" spans="1:6" ht="14.55" customHeight="1" x14ac:dyDescent="0.3">
      <c r="A5" s="71" t="s">
        <v>0</v>
      </c>
      <c r="B5" s="73" t="s">
        <v>1</v>
      </c>
      <c r="C5" s="77" t="s">
        <v>2</v>
      </c>
      <c r="D5" s="93" t="s">
        <v>35</v>
      </c>
      <c r="E5" s="100" t="s">
        <v>20</v>
      </c>
      <c r="F5" s="97" t="s">
        <v>21</v>
      </c>
    </row>
    <row r="6" spans="1:6" ht="31.2" customHeight="1" thickBot="1" x14ac:dyDescent="0.35">
      <c r="A6" s="72"/>
      <c r="B6" s="74"/>
      <c r="C6" s="78"/>
      <c r="D6" s="94"/>
      <c r="E6" s="101"/>
      <c r="F6" s="102"/>
    </row>
    <row r="7" spans="1:6" x14ac:dyDescent="0.3">
      <c r="A7" s="67" t="s">
        <v>3</v>
      </c>
      <c r="B7" s="5" t="s">
        <v>4</v>
      </c>
      <c r="C7" s="56">
        <v>32961.801942166661</v>
      </c>
      <c r="D7" s="14">
        <f>C7*11.15%</f>
        <v>3675.2409165515828</v>
      </c>
      <c r="E7" s="60">
        <f>C7*8.5%</f>
        <v>2801.7531650841665</v>
      </c>
      <c r="F7" s="13">
        <f>SUM(C7:E7)</f>
        <v>39438.79602380241</v>
      </c>
    </row>
    <row r="8" spans="1:6" x14ac:dyDescent="0.3">
      <c r="A8" s="68"/>
      <c r="B8" s="2" t="s">
        <v>5</v>
      </c>
      <c r="C8" s="57">
        <v>33782.222369106574</v>
      </c>
      <c r="D8" s="14">
        <f t="shared" ref="D8:D37" si="0">C8*11.15%</f>
        <v>3766.7177941553832</v>
      </c>
      <c r="E8" s="61">
        <f t="shared" ref="E8:E37" si="1">C8*8.5%</f>
        <v>2871.488901374059</v>
      </c>
      <c r="F8" s="16">
        <f t="shared" ref="F8:F37" si="2">SUM(C8:E8)</f>
        <v>40420.429064636017</v>
      </c>
    </row>
    <row r="9" spans="1:6" x14ac:dyDescent="0.3">
      <c r="A9" s="68"/>
      <c r="B9" s="2" t="s">
        <v>6</v>
      </c>
      <c r="C9" s="57">
        <v>34202.621275456098</v>
      </c>
      <c r="D9" s="14">
        <f t="shared" si="0"/>
        <v>3813.592272213355</v>
      </c>
      <c r="E9" s="61">
        <f t="shared" si="1"/>
        <v>2907.2228084137687</v>
      </c>
      <c r="F9" s="16">
        <f t="shared" si="2"/>
        <v>40923.436356083221</v>
      </c>
    </row>
    <row r="10" spans="1:6" x14ac:dyDescent="0.3">
      <c r="A10" s="68"/>
      <c r="B10" s="2" t="s">
        <v>7</v>
      </c>
      <c r="C10" s="57">
        <v>35062.22670353057</v>
      </c>
      <c r="D10" s="14">
        <f t="shared" si="0"/>
        <v>3909.4382774436585</v>
      </c>
      <c r="E10" s="61">
        <f t="shared" si="1"/>
        <v>2980.2892698000987</v>
      </c>
      <c r="F10" s="16">
        <f t="shared" si="2"/>
        <v>41951.954250774332</v>
      </c>
    </row>
    <row r="11" spans="1:6" x14ac:dyDescent="0.3">
      <c r="A11" s="68"/>
      <c r="B11" s="2" t="s">
        <v>8</v>
      </c>
      <c r="C11" s="57">
        <v>35945.281149781651</v>
      </c>
      <c r="D11" s="14">
        <f t="shared" si="0"/>
        <v>4007.8988482006544</v>
      </c>
      <c r="E11" s="61">
        <f t="shared" si="1"/>
        <v>3055.3488977314405</v>
      </c>
      <c r="F11" s="16">
        <f t="shared" si="2"/>
        <v>43008.528895713745</v>
      </c>
    </row>
    <row r="12" spans="1:6" x14ac:dyDescent="0.3">
      <c r="A12" s="68"/>
      <c r="B12" s="2" t="s">
        <v>9</v>
      </c>
      <c r="C12" s="57">
        <v>36855.953159838013</v>
      </c>
      <c r="D12" s="14">
        <f t="shared" si="0"/>
        <v>4109.4387773219387</v>
      </c>
      <c r="E12" s="61">
        <f t="shared" si="1"/>
        <v>3132.7560185862312</v>
      </c>
      <c r="F12" s="16">
        <f t="shared" si="2"/>
        <v>44098.147955746179</v>
      </c>
    </row>
    <row r="13" spans="1:6" x14ac:dyDescent="0.3">
      <c r="A13" s="68"/>
      <c r="B13" s="2" t="s">
        <v>10</v>
      </c>
      <c r="C13" s="57">
        <v>37796.036878678322</v>
      </c>
      <c r="D13" s="14">
        <f t="shared" si="0"/>
        <v>4214.2581119726328</v>
      </c>
      <c r="E13" s="61">
        <f t="shared" si="1"/>
        <v>3212.6631346876575</v>
      </c>
      <c r="F13" s="16">
        <f t="shared" si="2"/>
        <v>45222.958125338613</v>
      </c>
    </row>
    <row r="14" spans="1:6" x14ac:dyDescent="0.3">
      <c r="A14" s="68"/>
      <c r="B14" s="2" t="s">
        <v>11</v>
      </c>
      <c r="C14" s="57">
        <v>38419.255026242892</v>
      </c>
      <c r="D14" s="14">
        <f t="shared" si="0"/>
        <v>4283.7469354260829</v>
      </c>
      <c r="E14" s="61">
        <f t="shared" si="1"/>
        <v>3265.636677230646</v>
      </c>
      <c r="F14" s="16">
        <f t="shared" si="2"/>
        <v>45968.638638899618</v>
      </c>
    </row>
    <row r="15" spans="1:6" x14ac:dyDescent="0.3">
      <c r="A15" s="68"/>
      <c r="B15" s="2" t="s">
        <v>12</v>
      </c>
      <c r="C15" s="57">
        <v>39378.510423577594</v>
      </c>
      <c r="D15" s="14">
        <f t="shared" si="0"/>
        <v>4390.7039122289016</v>
      </c>
      <c r="E15" s="61">
        <f t="shared" si="1"/>
        <v>3347.1733860040958</v>
      </c>
      <c r="F15" s="16">
        <f t="shared" si="2"/>
        <v>47116.387721810592</v>
      </c>
    </row>
    <row r="16" spans="1:6" x14ac:dyDescent="0.3">
      <c r="A16" s="68"/>
      <c r="B16" s="2" t="s">
        <v>13</v>
      </c>
      <c r="C16" s="57">
        <v>40188.087718370291</v>
      </c>
      <c r="D16" s="14">
        <f t="shared" si="0"/>
        <v>4480.9717805982873</v>
      </c>
      <c r="E16" s="61">
        <f t="shared" si="1"/>
        <v>3415.9874560614749</v>
      </c>
      <c r="F16" s="16">
        <f t="shared" si="2"/>
        <v>48085.046955030055</v>
      </c>
    </row>
    <row r="17" spans="1:6" x14ac:dyDescent="0.3">
      <c r="A17" s="68"/>
      <c r="B17" s="2" t="s">
        <v>14</v>
      </c>
      <c r="C17" s="57">
        <v>40847.31263451666</v>
      </c>
      <c r="D17" s="14">
        <f t="shared" si="0"/>
        <v>4554.4753587486075</v>
      </c>
      <c r="E17" s="61">
        <f t="shared" si="1"/>
        <v>3472.0215739339164</v>
      </c>
      <c r="F17" s="16">
        <f t="shared" si="2"/>
        <v>48873.809567199183</v>
      </c>
    </row>
    <row r="18" spans="1:6" x14ac:dyDescent="0.3">
      <c r="A18" s="68"/>
      <c r="B18" s="2" t="s">
        <v>15</v>
      </c>
      <c r="C18" s="57">
        <v>41879.833587517001</v>
      </c>
      <c r="D18" s="14">
        <f t="shared" si="0"/>
        <v>4669.6014450081457</v>
      </c>
      <c r="E18" s="61">
        <f t="shared" si="1"/>
        <v>3559.7858549389452</v>
      </c>
      <c r="F18" s="16">
        <f t="shared" si="2"/>
        <v>50109.220887464086</v>
      </c>
    </row>
    <row r="19" spans="1:6" ht="15" thickBot="1" x14ac:dyDescent="0.35">
      <c r="A19" s="69"/>
      <c r="B19" s="6" t="s">
        <v>16</v>
      </c>
      <c r="C19" s="58">
        <v>42942.989777584415</v>
      </c>
      <c r="D19" s="17">
        <f t="shared" si="0"/>
        <v>4788.1433602006628</v>
      </c>
      <c r="E19" s="62">
        <f t="shared" si="1"/>
        <v>3650.1541310946754</v>
      </c>
      <c r="F19" s="19">
        <f t="shared" si="2"/>
        <v>51381.287268879758</v>
      </c>
    </row>
    <row r="20" spans="1:6" ht="14.55" customHeight="1" x14ac:dyDescent="0.3">
      <c r="A20" s="67" t="s">
        <v>30</v>
      </c>
      <c r="B20" s="5" t="s">
        <v>4</v>
      </c>
      <c r="C20" s="56">
        <v>45846.91535789398</v>
      </c>
      <c r="D20" s="14">
        <f t="shared" si="0"/>
        <v>5111.9310624051786</v>
      </c>
      <c r="E20" s="60">
        <f t="shared" si="1"/>
        <v>3896.9878054209885</v>
      </c>
      <c r="F20" s="50">
        <f t="shared" si="2"/>
        <v>54855.834225720151</v>
      </c>
    </row>
    <row r="21" spans="1:6" x14ac:dyDescent="0.3">
      <c r="A21" s="68"/>
      <c r="B21" s="2" t="s">
        <v>5</v>
      </c>
      <c r="C21" s="57">
        <v>46440.739603753835</v>
      </c>
      <c r="D21" s="14">
        <f t="shared" si="0"/>
        <v>5178.1424658185524</v>
      </c>
      <c r="E21" s="61">
        <f t="shared" si="1"/>
        <v>3947.4628663190761</v>
      </c>
      <c r="F21" s="51">
        <f t="shared" si="2"/>
        <v>55566.344935891459</v>
      </c>
    </row>
    <row r="22" spans="1:6" x14ac:dyDescent="0.3">
      <c r="A22" s="68"/>
      <c r="B22" s="3" t="s">
        <v>6</v>
      </c>
      <c r="C22" s="57">
        <v>48411.946913256579</v>
      </c>
      <c r="D22" s="14">
        <f t="shared" si="0"/>
        <v>5397.9320808281091</v>
      </c>
      <c r="E22" s="61">
        <f t="shared" si="1"/>
        <v>4115.0154876268098</v>
      </c>
      <c r="F22" s="51">
        <f t="shared" si="2"/>
        <v>57924.894481711497</v>
      </c>
    </row>
    <row r="23" spans="1:6" x14ac:dyDescent="0.3">
      <c r="A23" s="68"/>
      <c r="B23" s="3" t="s">
        <v>7</v>
      </c>
      <c r="C23" s="57">
        <v>49671.395548235014</v>
      </c>
      <c r="D23" s="14">
        <f t="shared" si="0"/>
        <v>5538.3606036282044</v>
      </c>
      <c r="E23" s="61">
        <f t="shared" si="1"/>
        <v>4222.0686215999767</v>
      </c>
      <c r="F23" s="51">
        <f t="shared" si="2"/>
        <v>59431.824773463195</v>
      </c>
    </row>
    <row r="24" spans="1:6" x14ac:dyDescent="0.3">
      <c r="A24" s="68"/>
      <c r="B24" s="3" t="s">
        <v>8</v>
      </c>
      <c r="C24" s="59">
        <v>50968.28725073985</v>
      </c>
      <c r="D24" s="14">
        <f t="shared" si="0"/>
        <v>5682.9640284574934</v>
      </c>
      <c r="E24" s="63">
        <f t="shared" si="1"/>
        <v>4332.304416312888</v>
      </c>
      <c r="F24" s="52">
        <f t="shared" si="2"/>
        <v>60983.555695510229</v>
      </c>
    </row>
    <row r="25" spans="1:6" ht="15" thickBot="1" x14ac:dyDescent="0.35">
      <c r="A25" s="69"/>
      <c r="B25" s="3" t="s">
        <v>9</v>
      </c>
      <c r="C25" s="59">
        <v>52339.199014778103</v>
      </c>
      <c r="D25" s="17">
        <f t="shared" si="0"/>
        <v>5835.8206901477588</v>
      </c>
      <c r="E25" s="63">
        <f t="shared" si="1"/>
        <v>4448.8319162561393</v>
      </c>
      <c r="F25" s="53">
        <f t="shared" si="2"/>
        <v>62623.851621182002</v>
      </c>
    </row>
    <row r="26" spans="1:6" x14ac:dyDescent="0.3">
      <c r="A26" s="67" t="s">
        <v>31</v>
      </c>
      <c r="B26" s="5" t="s">
        <v>4</v>
      </c>
      <c r="C26" s="56">
        <v>53769.712007736678</v>
      </c>
      <c r="D26" s="14">
        <f t="shared" si="0"/>
        <v>5995.32288886264</v>
      </c>
      <c r="E26" s="60">
        <f t="shared" si="1"/>
        <v>4570.4255206576181</v>
      </c>
      <c r="F26" s="13">
        <f t="shared" si="2"/>
        <v>64335.460417256938</v>
      </c>
    </row>
    <row r="27" spans="1:6" x14ac:dyDescent="0.3">
      <c r="A27" s="68"/>
      <c r="B27" s="2" t="s">
        <v>5</v>
      </c>
      <c r="C27" s="57">
        <v>55281.687516235499</v>
      </c>
      <c r="D27" s="14">
        <f t="shared" si="0"/>
        <v>6163.9081580602578</v>
      </c>
      <c r="E27" s="61">
        <f t="shared" si="1"/>
        <v>4698.9434388800173</v>
      </c>
      <c r="F27" s="16">
        <f t="shared" si="2"/>
        <v>66144.539113175779</v>
      </c>
    </row>
    <row r="28" spans="1:6" x14ac:dyDescent="0.3">
      <c r="A28" s="68"/>
      <c r="B28" s="3" t="s">
        <v>6</v>
      </c>
      <c r="C28" s="57">
        <v>56855.045283960171</v>
      </c>
      <c r="D28" s="14">
        <f t="shared" si="0"/>
        <v>6339.3375491615589</v>
      </c>
      <c r="E28" s="61">
        <f t="shared" si="1"/>
        <v>4832.6788491366151</v>
      </c>
      <c r="F28" s="16">
        <f t="shared" si="2"/>
        <v>68027.06168225834</v>
      </c>
    </row>
    <row r="29" spans="1:6" ht="15" thickBot="1" x14ac:dyDescent="0.35">
      <c r="A29" s="69"/>
      <c r="B29" s="4" t="s">
        <v>7</v>
      </c>
      <c r="C29" s="58">
        <v>58478.520405457712</v>
      </c>
      <c r="D29" s="17">
        <f t="shared" si="0"/>
        <v>6520.3550252085352</v>
      </c>
      <c r="E29" s="62">
        <f t="shared" si="1"/>
        <v>4970.674234463906</v>
      </c>
      <c r="F29" s="19">
        <f t="shared" si="2"/>
        <v>69969.549665130151</v>
      </c>
    </row>
    <row r="30" spans="1:6" x14ac:dyDescent="0.3">
      <c r="A30" s="67" t="s">
        <v>17</v>
      </c>
      <c r="B30" s="7" t="s">
        <v>4</v>
      </c>
      <c r="C30" s="56">
        <v>65236.940113142053</v>
      </c>
      <c r="D30" s="14">
        <f t="shared" si="0"/>
        <v>7273.9188226153392</v>
      </c>
      <c r="E30" s="60">
        <f t="shared" si="1"/>
        <v>5545.1399096170753</v>
      </c>
      <c r="F30" s="13">
        <f t="shared" si="2"/>
        <v>78055.998845374474</v>
      </c>
    </row>
    <row r="31" spans="1:6" x14ac:dyDescent="0.3">
      <c r="A31" s="68"/>
      <c r="B31" s="3" t="s">
        <v>5</v>
      </c>
      <c r="C31" s="57">
        <v>67129.103430408039</v>
      </c>
      <c r="D31" s="14">
        <f t="shared" si="0"/>
        <v>7484.8950324904963</v>
      </c>
      <c r="E31" s="61">
        <f t="shared" si="1"/>
        <v>5705.9737915846836</v>
      </c>
      <c r="F31" s="16">
        <f t="shared" si="2"/>
        <v>80319.972254483218</v>
      </c>
    </row>
    <row r="32" spans="1:6" x14ac:dyDescent="0.3">
      <c r="A32" s="68"/>
      <c r="B32" s="3" t="s">
        <v>6</v>
      </c>
      <c r="C32" s="57">
        <v>69078.192524387079</v>
      </c>
      <c r="D32" s="14">
        <f t="shared" si="0"/>
        <v>7702.2184664691595</v>
      </c>
      <c r="E32" s="61">
        <f t="shared" si="1"/>
        <v>5871.6463645729018</v>
      </c>
      <c r="F32" s="16">
        <f t="shared" si="2"/>
        <v>82652.057355429133</v>
      </c>
    </row>
    <row r="33" spans="1:6" ht="15" thickBot="1" x14ac:dyDescent="0.35">
      <c r="A33" s="69"/>
      <c r="B33" s="4" t="s">
        <v>7</v>
      </c>
      <c r="C33" s="58">
        <v>71085.444911964209</v>
      </c>
      <c r="D33" s="17">
        <f t="shared" si="0"/>
        <v>7926.027107684009</v>
      </c>
      <c r="E33" s="62">
        <f t="shared" si="1"/>
        <v>6042.2628175169584</v>
      </c>
      <c r="F33" s="19">
        <f t="shared" si="2"/>
        <v>85053.734837165175</v>
      </c>
    </row>
    <row r="34" spans="1:6" x14ac:dyDescent="0.3">
      <c r="A34" s="67" t="s">
        <v>18</v>
      </c>
      <c r="B34" s="7" t="s">
        <v>4</v>
      </c>
      <c r="C34" s="56">
        <v>79355.770254860647</v>
      </c>
      <c r="D34" s="14">
        <f t="shared" si="0"/>
        <v>8848.1683834169617</v>
      </c>
      <c r="E34" s="60">
        <f t="shared" si="1"/>
        <v>6745.2404716631554</v>
      </c>
      <c r="F34" s="13">
        <f t="shared" si="2"/>
        <v>94949.179109940771</v>
      </c>
    </row>
    <row r="35" spans="1:6" x14ac:dyDescent="0.3">
      <c r="A35" s="68"/>
      <c r="B35" s="3" t="s">
        <v>5</v>
      </c>
      <c r="C35" s="57">
        <v>81671.164346819263</v>
      </c>
      <c r="D35" s="14">
        <f t="shared" si="0"/>
        <v>9106.3348246703481</v>
      </c>
      <c r="E35" s="61">
        <f t="shared" si="1"/>
        <v>6942.0489694796379</v>
      </c>
      <c r="F35" s="16">
        <f t="shared" si="2"/>
        <v>97719.548140969258</v>
      </c>
    </row>
    <row r="36" spans="1:6" x14ac:dyDescent="0.3">
      <c r="A36" s="68"/>
      <c r="B36" s="3" t="s">
        <v>6</v>
      </c>
      <c r="C36" s="57">
        <v>82771.316857642931</v>
      </c>
      <c r="D36" s="14">
        <f t="shared" si="0"/>
        <v>9229.0018296271865</v>
      </c>
      <c r="E36" s="61">
        <f t="shared" si="1"/>
        <v>7035.5619328996499</v>
      </c>
      <c r="F36" s="16">
        <f t="shared" si="2"/>
        <v>99035.880620169773</v>
      </c>
    </row>
    <row r="37" spans="1:6" ht="15" thickBot="1" x14ac:dyDescent="0.35">
      <c r="A37" s="69"/>
      <c r="B37" s="4" t="s">
        <v>7</v>
      </c>
      <c r="C37" s="58">
        <v>85162.199479590563</v>
      </c>
      <c r="D37" s="17">
        <f t="shared" si="0"/>
        <v>9495.5852419743478</v>
      </c>
      <c r="E37" s="62">
        <f t="shared" si="1"/>
        <v>7238.7869557651984</v>
      </c>
      <c r="F37" s="19">
        <f t="shared" si="2"/>
        <v>101896.57167733011</v>
      </c>
    </row>
  </sheetData>
  <mergeCells count="15">
    <mergeCell ref="A7:A19"/>
    <mergeCell ref="A20:A25"/>
    <mergeCell ref="A26:A29"/>
    <mergeCell ref="A30:A33"/>
    <mergeCell ref="A34:A37"/>
    <mergeCell ref="A1:F1"/>
    <mergeCell ref="A2:F2"/>
    <mergeCell ref="A3:F3"/>
    <mergeCell ref="D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0" workbookViewId="0">
      <selection activeCell="C7" sqref="C7:C37"/>
    </sheetView>
  </sheetViews>
  <sheetFormatPr defaultRowHeight="14.4" x14ac:dyDescent="0.3"/>
  <cols>
    <col min="1" max="1" width="15" customWidth="1"/>
    <col min="3" max="3" width="14.21875" customWidth="1"/>
    <col min="4" max="4" width="15.77734375" customWidth="1"/>
    <col min="5" max="5" width="19.5546875" customWidth="1"/>
    <col min="6" max="6" width="14.5546875" customWidth="1"/>
    <col min="7" max="7" width="10" bestFit="1" customWidth="1"/>
    <col min="8" max="8" width="11.88671875" customWidth="1"/>
    <col min="9" max="9" width="10.109375" bestFit="1" customWidth="1"/>
  </cols>
  <sheetData>
    <row r="1" spans="1:6" ht="58.2" customHeight="1" thickBot="1" x14ac:dyDescent="0.35">
      <c r="A1" s="79" t="s">
        <v>32</v>
      </c>
      <c r="B1" s="80"/>
      <c r="C1" s="80"/>
      <c r="D1" s="80"/>
      <c r="E1" s="80"/>
      <c r="F1" s="80"/>
    </row>
    <row r="2" spans="1:6" ht="18" x14ac:dyDescent="0.35">
      <c r="A2" s="81" t="s">
        <v>41</v>
      </c>
      <c r="B2" s="82"/>
      <c r="C2" s="82"/>
      <c r="D2" s="82"/>
      <c r="E2" s="82"/>
      <c r="F2" s="83"/>
    </row>
    <row r="3" spans="1:6" ht="15" thickBot="1" x14ac:dyDescent="0.35">
      <c r="A3" s="84" t="s">
        <v>22</v>
      </c>
      <c r="B3" s="85"/>
      <c r="C3" s="85"/>
      <c r="D3" s="85"/>
      <c r="E3" s="85"/>
      <c r="F3" s="86"/>
    </row>
    <row r="4" spans="1:6" ht="15" thickBot="1" x14ac:dyDescent="0.35">
      <c r="A4" s="8"/>
      <c r="B4" s="9"/>
      <c r="C4" s="10"/>
      <c r="D4" s="87" t="s">
        <v>23</v>
      </c>
      <c r="E4" s="88"/>
      <c r="F4" s="89"/>
    </row>
    <row r="5" spans="1:6" ht="14.55" customHeight="1" x14ac:dyDescent="0.3">
      <c r="A5" s="71" t="s">
        <v>0</v>
      </c>
      <c r="B5" s="73" t="s">
        <v>1</v>
      </c>
      <c r="C5" s="77" t="s">
        <v>2</v>
      </c>
      <c r="D5" s="93" t="s">
        <v>35</v>
      </c>
      <c r="E5" s="100" t="s">
        <v>20</v>
      </c>
      <c r="F5" s="97" t="s">
        <v>21</v>
      </c>
    </row>
    <row r="6" spans="1:6" ht="31.2" customHeight="1" thickBot="1" x14ac:dyDescent="0.35">
      <c r="A6" s="72"/>
      <c r="B6" s="74"/>
      <c r="C6" s="78"/>
      <c r="D6" s="94"/>
      <c r="E6" s="101"/>
      <c r="F6" s="102"/>
    </row>
    <row r="7" spans="1:6" x14ac:dyDescent="0.3">
      <c r="A7" s="67" t="s">
        <v>3</v>
      </c>
      <c r="B7" s="5" t="s">
        <v>4</v>
      </c>
      <c r="C7" s="56">
        <v>33291.419961588326</v>
      </c>
      <c r="D7" s="14">
        <f>C7*11.15%</f>
        <v>3711.9933257170983</v>
      </c>
      <c r="E7" s="60">
        <f>C7*8.5%</f>
        <v>2829.7706967350077</v>
      </c>
      <c r="F7" s="13">
        <f>SUM(C7:E7)</f>
        <v>39833.183984040435</v>
      </c>
    </row>
    <row r="8" spans="1:6" x14ac:dyDescent="0.3">
      <c r="A8" s="68"/>
      <c r="B8" s="2" t="s">
        <v>5</v>
      </c>
      <c r="C8" s="57">
        <v>34120.04459279764</v>
      </c>
      <c r="D8" s="14">
        <f t="shared" ref="D8:D37" si="0">C8*11.15%</f>
        <v>3804.384972096937</v>
      </c>
      <c r="E8" s="61">
        <f t="shared" ref="E8:E37" si="1">C8*8.5%</f>
        <v>2900.2037903877995</v>
      </c>
      <c r="F8" s="16">
        <f t="shared" ref="F8:F37" si="2">SUM(C8:E8)</f>
        <v>40824.633355282378</v>
      </c>
    </row>
    <row r="9" spans="1:6" x14ac:dyDescent="0.3">
      <c r="A9" s="68"/>
      <c r="B9" s="2" t="s">
        <v>6</v>
      </c>
      <c r="C9" s="57">
        <v>34544.647488210663</v>
      </c>
      <c r="D9" s="14">
        <f t="shared" si="0"/>
        <v>3851.7281949354892</v>
      </c>
      <c r="E9" s="61">
        <f t="shared" si="1"/>
        <v>2936.2950364979065</v>
      </c>
      <c r="F9" s="16">
        <f t="shared" si="2"/>
        <v>41332.670719644055</v>
      </c>
    </row>
    <row r="10" spans="1:6" x14ac:dyDescent="0.3">
      <c r="A10" s="68"/>
      <c r="B10" s="2" t="s">
        <v>7</v>
      </c>
      <c r="C10" s="57">
        <v>35412.848970565879</v>
      </c>
      <c r="D10" s="14">
        <f t="shared" si="0"/>
        <v>3948.5326602180958</v>
      </c>
      <c r="E10" s="61">
        <f t="shared" si="1"/>
        <v>3010.0921624981002</v>
      </c>
      <c r="F10" s="16">
        <f t="shared" si="2"/>
        <v>42371.473793282072</v>
      </c>
    </row>
    <row r="11" spans="1:6" x14ac:dyDescent="0.3">
      <c r="A11" s="68"/>
      <c r="B11" s="2" t="s">
        <v>8</v>
      </c>
      <c r="C11" s="57">
        <v>36304.733961279468</v>
      </c>
      <c r="D11" s="14">
        <f t="shared" si="0"/>
        <v>4047.9778366826608</v>
      </c>
      <c r="E11" s="61">
        <f t="shared" si="1"/>
        <v>3085.9023867087549</v>
      </c>
      <c r="F11" s="16">
        <f t="shared" si="2"/>
        <v>43438.614184670878</v>
      </c>
    </row>
    <row r="12" spans="1:6" x14ac:dyDescent="0.3">
      <c r="A12" s="68"/>
      <c r="B12" s="2" t="s">
        <v>9</v>
      </c>
      <c r="C12" s="57">
        <v>37224.512691436394</v>
      </c>
      <c r="D12" s="14">
        <f t="shared" si="0"/>
        <v>4150.5331650951575</v>
      </c>
      <c r="E12" s="61">
        <f t="shared" si="1"/>
        <v>3164.0835787720935</v>
      </c>
      <c r="F12" s="16">
        <f t="shared" si="2"/>
        <v>44539.129435303643</v>
      </c>
    </row>
    <row r="13" spans="1:6" x14ac:dyDescent="0.3">
      <c r="A13" s="68"/>
      <c r="B13" s="2" t="s">
        <v>10</v>
      </c>
      <c r="C13" s="57">
        <v>38173.997247465108</v>
      </c>
      <c r="D13" s="14">
        <f t="shared" si="0"/>
        <v>4256.4006930923597</v>
      </c>
      <c r="E13" s="61">
        <f t="shared" si="1"/>
        <v>3244.7897660345343</v>
      </c>
      <c r="F13" s="16">
        <f t="shared" si="2"/>
        <v>45675.187706591998</v>
      </c>
    </row>
    <row r="14" spans="1:6" x14ac:dyDescent="0.3">
      <c r="A14" s="68"/>
      <c r="B14" s="2" t="s">
        <v>11</v>
      </c>
      <c r="C14" s="57">
        <v>38803.447576505321</v>
      </c>
      <c r="D14" s="14">
        <f t="shared" si="0"/>
        <v>4326.584404780343</v>
      </c>
      <c r="E14" s="61">
        <f t="shared" si="1"/>
        <v>3298.2930440029527</v>
      </c>
      <c r="F14" s="16">
        <f t="shared" si="2"/>
        <v>46428.325025288614</v>
      </c>
    </row>
    <row r="15" spans="1:6" x14ac:dyDescent="0.3">
      <c r="A15" s="68"/>
      <c r="B15" s="2" t="s">
        <v>12</v>
      </c>
      <c r="C15" s="57">
        <v>39772.295527813374</v>
      </c>
      <c r="D15" s="14">
        <f t="shared" si="0"/>
        <v>4434.610951351191</v>
      </c>
      <c r="E15" s="61">
        <f t="shared" si="1"/>
        <v>3380.6451198641371</v>
      </c>
      <c r="F15" s="16">
        <f t="shared" si="2"/>
        <v>47587.551599028702</v>
      </c>
    </row>
    <row r="16" spans="1:6" x14ac:dyDescent="0.3">
      <c r="A16" s="68"/>
      <c r="B16" s="2" t="s">
        <v>13</v>
      </c>
      <c r="C16" s="57">
        <v>40589.968595553997</v>
      </c>
      <c r="D16" s="14">
        <f t="shared" si="0"/>
        <v>4525.7814984042707</v>
      </c>
      <c r="E16" s="61">
        <f t="shared" si="1"/>
        <v>3450.1473306220901</v>
      </c>
      <c r="F16" s="16">
        <f t="shared" si="2"/>
        <v>48565.897424580355</v>
      </c>
    </row>
    <row r="17" spans="1:6" x14ac:dyDescent="0.3">
      <c r="A17" s="68"/>
      <c r="B17" s="2" t="s">
        <v>14</v>
      </c>
      <c r="C17" s="57">
        <v>41255.785760861829</v>
      </c>
      <c r="D17" s="14">
        <f t="shared" si="0"/>
        <v>4600.0201123360939</v>
      </c>
      <c r="E17" s="61">
        <f t="shared" si="1"/>
        <v>3506.7417896732559</v>
      </c>
      <c r="F17" s="16">
        <f t="shared" si="2"/>
        <v>49362.547662871184</v>
      </c>
    </row>
    <row r="18" spans="1:6" x14ac:dyDescent="0.3">
      <c r="A18" s="68"/>
      <c r="B18" s="2" t="s">
        <v>15</v>
      </c>
      <c r="C18" s="57">
        <v>42298.631923392175</v>
      </c>
      <c r="D18" s="14">
        <f t="shared" si="0"/>
        <v>4716.2974594582274</v>
      </c>
      <c r="E18" s="61">
        <f t="shared" si="1"/>
        <v>3595.3837134883352</v>
      </c>
      <c r="F18" s="16">
        <f t="shared" si="2"/>
        <v>50610.313096338738</v>
      </c>
    </row>
    <row r="19" spans="1:6" ht="15" thickBot="1" x14ac:dyDescent="0.35">
      <c r="A19" s="69"/>
      <c r="B19" s="6" t="s">
        <v>16</v>
      </c>
      <c r="C19" s="58">
        <v>43372.419675360259</v>
      </c>
      <c r="D19" s="17">
        <f t="shared" si="0"/>
        <v>4836.0247938026687</v>
      </c>
      <c r="E19" s="62">
        <f t="shared" si="1"/>
        <v>3686.6556724056222</v>
      </c>
      <c r="F19" s="19">
        <f t="shared" si="2"/>
        <v>51895.100141568546</v>
      </c>
    </row>
    <row r="20" spans="1:6" ht="14.55" customHeight="1" x14ac:dyDescent="0.3">
      <c r="A20" s="67" t="s">
        <v>30</v>
      </c>
      <c r="B20" s="5" t="s">
        <v>4</v>
      </c>
      <c r="C20" s="56">
        <v>46305.384511472919</v>
      </c>
      <c r="D20" s="14">
        <f t="shared" si="0"/>
        <v>5163.0503730292303</v>
      </c>
      <c r="E20" s="60">
        <f t="shared" si="1"/>
        <v>3935.9576834751983</v>
      </c>
      <c r="F20" s="50">
        <f t="shared" si="2"/>
        <v>55404.392567977353</v>
      </c>
    </row>
    <row r="21" spans="1:6" x14ac:dyDescent="0.3">
      <c r="A21" s="68"/>
      <c r="B21" s="2" t="s">
        <v>5</v>
      </c>
      <c r="C21" s="57">
        <v>46905.146999791374</v>
      </c>
      <c r="D21" s="14">
        <f t="shared" si="0"/>
        <v>5229.9238904767381</v>
      </c>
      <c r="E21" s="61">
        <f t="shared" si="1"/>
        <v>3986.9374949822673</v>
      </c>
      <c r="F21" s="51">
        <f t="shared" si="2"/>
        <v>56122.008385250381</v>
      </c>
    </row>
    <row r="22" spans="1:6" x14ac:dyDescent="0.3">
      <c r="A22" s="68"/>
      <c r="B22" s="3" t="s">
        <v>6</v>
      </c>
      <c r="C22" s="57">
        <v>48896.066382389145</v>
      </c>
      <c r="D22" s="14">
        <f t="shared" si="0"/>
        <v>5451.9114016363901</v>
      </c>
      <c r="E22" s="61">
        <f t="shared" si="1"/>
        <v>4156.1656425030778</v>
      </c>
      <c r="F22" s="51">
        <f t="shared" si="2"/>
        <v>58504.143426528608</v>
      </c>
    </row>
    <row r="23" spans="1:6" x14ac:dyDescent="0.3">
      <c r="A23" s="68"/>
      <c r="B23" s="3" t="s">
        <v>7</v>
      </c>
      <c r="C23" s="57">
        <v>50168.109503717365</v>
      </c>
      <c r="D23" s="14">
        <f t="shared" si="0"/>
        <v>5593.7442096644863</v>
      </c>
      <c r="E23" s="61">
        <f t="shared" si="1"/>
        <v>4264.2893078159759</v>
      </c>
      <c r="F23" s="51">
        <f t="shared" si="2"/>
        <v>60026.14302119783</v>
      </c>
    </row>
    <row r="24" spans="1:6" x14ac:dyDescent="0.3">
      <c r="A24" s="68"/>
      <c r="B24" s="3" t="s">
        <v>8</v>
      </c>
      <c r="C24" s="59">
        <v>51477.970123247251</v>
      </c>
      <c r="D24" s="14">
        <f t="shared" si="0"/>
        <v>5739.7936687420688</v>
      </c>
      <c r="E24" s="63">
        <f t="shared" si="1"/>
        <v>4375.6274604760165</v>
      </c>
      <c r="F24" s="52">
        <f t="shared" si="2"/>
        <v>61593.391252465335</v>
      </c>
    </row>
    <row r="25" spans="1:6" ht="15" thickBot="1" x14ac:dyDescent="0.35">
      <c r="A25" s="69"/>
      <c r="B25" s="3" t="s">
        <v>9</v>
      </c>
      <c r="C25" s="59">
        <v>52862.591004925882</v>
      </c>
      <c r="D25" s="17">
        <f t="shared" si="0"/>
        <v>5894.1788970492362</v>
      </c>
      <c r="E25" s="63">
        <f t="shared" si="1"/>
        <v>4493.3202354187006</v>
      </c>
      <c r="F25" s="53">
        <f t="shared" si="2"/>
        <v>63250.090137393818</v>
      </c>
    </row>
    <row r="26" spans="1:6" x14ac:dyDescent="0.3">
      <c r="A26" s="67" t="s">
        <v>31</v>
      </c>
      <c r="B26" s="5" t="s">
        <v>4</v>
      </c>
      <c r="C26" s="56">
        <v>54307.409127814048</v>
      </c>
      <c r="D26" s="14">
        <f t="shared" si="0"/>
        <v>6055.2761177512666</v>
      </c>
      <c r="E26" s="60">
        <f t="shared" si="1"/>
        <v>4616.129775864194</v>
      </c>
      <c r="F26" s="13">
        <f t="shared" si="2"/>
        <v>64978.815021429509</v>
      </c>
    </row>
    <row r="27" spans="1:6" x14ac:dyDescent="0.3">
      <c r="A27" s="68"/>
      <c r="B27" s="2" t="s">
        <v>5</v>
      </c>
      <c r="C27" s="57">
        <v>55834.504391397852</v>
      </c>
      <c r="D27" s="14">
        <f t="shared" si="0"/>
        <v>6225.5472396408604</v>
      </c>
      <c r="E27" s="61">
        <f t="shared" si="1"/>
        <v>4745.9328732688173</v>
      </c>
      <c r="F27" s="16">
        <f t="shared" si="2"/>
        <v>66805.984504307533</v>
      </c>
    </row>
    <row r="28" spans="1:6" x14ac:dyDescent="0.3">
      <c r="A28" s="68"/>
      <c r="B28" s="3" t="s">
        <v>6</v>
      </c>
      <c r="C28" s="57">
        <v>57423.595736799776</v>
      </c>
      <c r="D28" s="14">
        <f t="shared" si="0"/>
        <v>6402.730924653175</v>
      </c>
      <c r="E28" s="61">
        <f t="shared" si="1"/>
        <v>4881.0056376279817</v>
      </c>
      <c r="F28" s="16">
        <f t="shared" si="2"/>
        <v>68707.332299080925</v>
      </c>
    </row>
    <row r="29" spans="1:6" ht="15" thickBot="1" x14ac:dyDescent="0.35">
      <c r="A29" s="69"/>
      <c r="B29" s="4" t="s">
        <v>7</v>
      </c>
      <c r="C29" s="58">
        <v>59063.305609512288</v>
      </c>
      <c r="D29" s="17">
        <f t="shared" si="0"/>
        <v>6585.55857546062</v>
      </c>
      <c r="E29" s="62">
        <f t="shared" si="1"/>
        <v>5020.3809768085448</v>
      </c>
      <c r="F29" s="19">
        <f t="shared" si="2"/>
        <v>70669.245161781451</v>
      </c>
    </row>
    <row r="30" spans="1:6" x14ac:dyDescent="0.3">
      <c r="A30" s="67" t="s">
        <v>17</v>
      </c>
      <c r="B30" s="7" t="s">
        <v>4</v>
      </c>
      <c r="C30" s="56">
        <v>65889.309514273467</v>
      </c>
      <c r="D30" s="14">
        <f t="shared" si="0"/>
        <v>7346.6580108414919</v>
      </c>
      <c r="E30" s="60">
        <f t="shared" si="1"/>
        <v>5600.5913087132449</v>
      </c>
      <c r="F30" s="13">
        <f t="shared" si="2"/>
        <v>78836.55883382821</v>
      </c>
    </row>
    <row r="31" spans="1:6" x14ac:dyDescent="0.3">
      <c r="A31" s="68"/>
      <c r="B31" s="3" t="s">
        <v>5</v>
      </c>
      <c r="C31" s="57">
        <v>67800.394464712124</v>
      </c>
      <c r="D31" s="14">
        <f t="shared" si="0"/>
        <v>7559.743982815402</v>
      </c>
      <c r="E31" s="61">
        <f t="shared" si="1"/>
        <v>5763.0335295005307</v>
      </c>
      <c r="F31" s="16">
        <f t="shared" si="2"/>
        <v>81123.171977028062</v>
      </c>
    </row>
    <row r="32" spans="1:6" x14ac:dyDescent="0.3">
      <c r="A32" s="68"/>
      <c r="B32" s="3" t="s">
        <v>6</v>
      </c>
      <c r="C32" s="57">
        <v>69768.974449630958</v>
      </c>
      <c r="D32" s="14">
        <f t="shared" si="0"/>
        <v>7779.2406511338522</v>
      </c>
      <c r="E32" s="61">
        <f t="shared" si="1"/>
        <v>5930.3628282186319</v>
      </c>
      <c r="F32" s="16">
        <f t="shared" si="2"/>
        <v>83478.577928983432</v>
      </c>
    </row>
    <row r="33" spans="1:6" ht="15" thickBot="1" x14ac:dyDescent="0.35">
      <c r="A33" s="69"/>
      <c r="B33" s="4" t="s">
        <v>7</v>
      </c>
      <c r="C33" s="58">
        <v>71796.299361083846</v>
      </c>
      <c r="D33" s="17">
        <f t="shared" si="0"/>
        <v>8005.2873787608487</v>
      </c>
      <c r="E33" s="62">
        <f t="shared" si="1"/>
        <v>6102.6854456921274</v>
      </c>
      <c r="F33" s="19">
        <f t="shared" si="2"/>
        <v>85904.272185536829</v>
      </c>
    </row>
    <row r="34" spans="1:6" x14ac:dyDescent="0.3">
      <c r="A34" s="67" t="s">
        <v>18</v>
      </c>
      <c r="B34" s="7" t="s">
        <v>4</v>
      </c>
      <c r="C34" s="56">
        <v>80149.327957409259</v>
      </c>
      <c r="D34" s="14">
        <f t="shared" si="0"/>
        <v>8936.650067251132</v>
      </c>
      <c r="E34" s="60">
        <f t="shared" si="1"/>
        <v>6812.6928763797878</v>
      </c>
      <c r="F34" s="13">
        <f t="shared" si="2"/>
        <v>95898.670901040183</v>
      </c>
    </row>
    <row r="35" spans="1:6" x14ac:dyDescent="0.3">
      <c r="A35" s="68"/>
      <c r="B35" s="3" t="s">
        <v>5</v>
      </c>
      <c r="C35" s="57">
        <v>82487.875990287459</v>
      </c>
      <c r="D35" s="14">
        <f t="shared" si="0"/>
        <v>9197.3981729170519</v>
      </c>
      <c r="E35" s="61">
        <f t="shared" si="1"/>
        <v>7011.4694591744346</v>
      </c>
      <c r="F35" s="16">
        <f t="shared" si="2"/>
        <v>98696.743622378941</v>
      </c>
    </row>
    <row r="36" spans="1:6" x14ac:dyDescent="0.3">
      <c r="A36" s="68"/>
      <c r="B36" s="3" t="s">
        <v>6</v>
      </c>
      <c r="C36" s="57">
        <v>83599.030026219363</v>
      </c>
      <c r="D36" s="14">
        <f t="shared" si="0"/>
        <v>9321.2918479234595</v>
      </c>
      <c r="E36" s="61">
        <f t="shared" si="1"/>
        <v>7105.9175522286459</v>
      </c>
      <c r="F36" s="16">
        <f t="shared" si="2"/>
        <v>100026.23942637147</v>
      </c>
    </row>
    <row r="37" spans="1:6" ht="15" thickBot="1" x14ac:dyDescent="0.35">
      <c r="A37" s="69"/>
      <c r="B37" s="4" t="s">
        <v>7</v>
      </c>
      <c r="C37" s="58">
        <v>86013.821474386466</v>
      </c>
      <c r="D37" s="17">
        <f t="shared" si="0"/>
        <v>9590.5410943940915</v>
      </c>
      <c r="E37" s="62">
        <f t="shared" si="1"/>
        <v>7311.1748253228498</v>
      </c>
      <c r="F37" s="19">
        <f t="shared" si="2"/>
        <v>102915.5373941034</v>
      </c>
    </row>
  </sheetData>
  <mergeCells count="15">
    <mergeCell ref="E5:E6"/>
    <mergeCell ref="F5:F6"/>
    <mergeCell ref="A7:A19"/>
    <mergeCell ref="A20:A25"/>
    <mergeCell ref="A26:A29"/>
    <mergeCell ref="A30:A33"/>
    <mergeCell ref="A34:A37"/>
    <mergeCell ref="A1:F1"/>
    <mergeCell ref="A2:F2"/>
    <mergeCell ref="A3:F3"/>
    <mergeCell ref="D4:F4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2" workbookViewId="0">
      <selection activeCell="C7" sqref="C7:C37"/>
    </sheetView>
  </sheetViews>
  <sheetFormatPr defaultRowHeight="14.4" x14ac:dyDescent="0.3"/>
  <cols>
    <col min="1" max="1" width="15" customWidth="1"/>
    <col min="3" max="3" width="14.21875" customWidth="1"/>
    <col min="4" max="4" width="15.77734375" customWidth="1"/>
    <col min="5" max="5" width="19.5546875" customWidth="1"/>
    <col min="6" max="6" width="14.5546875" customWidth="1"/>
    <col min="7" max="7" width="10" bestFit="1" customWidth="1"/>
    <col min="8" max="8" width="11.88671875" customWidth="1"/>
    <col min="9" max="9" width="10.109375" bestFit="1" customWidth="1"/>
  </cols>
  <sheetData>
    <row r="1" spans="1:6" ht="58.2" customHeight="1" thickBot="1" x14ac:dyDescent="0.35">
      <c r="A1" s="79" t="s">
        <v>32</v>
      </c>
      <c r="B1" s="80"/>
      <c r="C1" s="80"/>
      <c r="D1" s="80"/>
      <c r="E1" s="80"/>
      <c r="F1" s="80"/>
    </row>
    <row r="2" spans="1:6" ht="18" x14ac:dyDescent="0.35">
      <c r="A2" s="81" t="s">
        <v>42</v>
      </c>
      <c r="B2" s="82"/>
      <c r="C2" s="82"/>
      <c r="D2" s="82"/>
      <c r="E2" s="82"/>
      <c r="F2" s="83"/>
    </row>
    <row r="3" spans="1:6" ht="15" thickBot="1" x14ac:dyDescent="0.35">
      <c r="A3" s="84" t="s">
        <v>22</v>
      </c>
      <c r="B3" s="85"/>
      <c r="C3" s="85"/>
      <c r="D3" s="85"/>
      <c r="E3" s="85"/>
      <c r="F3" s="86"/>
    </row>
    <row r="4" spans="1:6" ht="15" thickBot="1" x14ac:dyDescent="0.35">
      <c r="A4" s="8"/>
      <c r="B4" s="9"/>
      <c r="C4" s="10"/>
      <c r="D4" s="87" t="s">
        <v>23</v>
      </c>
      <c r="E4" s="88"/>
      <c r="F4" s="89"/>
    </row>
    <row r="5" spans="1:6" ht="14.55" customHeight="1" x14ac:dyDescent="0.3">
      <c r="A5" s="71" t="s">
        <v>0</v>
      </c>
      <c r="B5" s="73" t="s">
        <v>1</v>
      </c>
      <c r="C5" s="77" t="s">
        <v>2</v>
      </c>
      <c r="D5" s="93" t="s">
        <v>35</v>
      </c>
      <c r="E5" s="100" t="s">
        <v>20</v>
      </c>
      <c r="F5" s="97" t="s">
        <v>21</v>
      </c>
    </row>
    <row r="6" spans="1:6" ht="31.2" customHeight="1" thickBot="1" x14ac:dyDescent="0.35">
      <c r="A6" s="72"/>
      <c r="B6" s="74"/>
      <c r="C6" s="78"/>
      <c r="D6" s="94"/>
      <c r="E6" s="101"/>
      <c r="F6" s="102"/>
    </row>
    <row r="7" spans="1:6" x14ac:dyDescent="0.3">
      <c r="A7" s="67" t="s">
        <v>3</v>
      </c>
      <c r="B7" s="5" t="s">
        <v>4</v>
      </c>
      <c r="C7" s="56">
        <v>33791.419961588326</v>
      </c>
      <c r="D7" s="14">
        <f>C7*11.15%</f>
        <v>3767.7433257170983</v>
      </c>
      <c r="E7" s="60">
        <f>C7*8.5%</f>
        <v>2872.2706967350077</v>
      </c>
      <c r="F7" s="13">
        <f>SUM(C7:E7)</f>
        <v>40431.433984040435</v>
      </c>
    </row>
    <row r="8" spans="1:6" x14ac:dyDescent="0.3">
      <c r="A8" s="68"/>
      <c r="B8" s="2" t="s">
        <v>5</v>
      </c>
      <c r="C8" s="57">
        <v>34620.04459279764</v>
      </c>
      <c r="D8" s="14">
        <f t="shared" ref="D8:D37" si="0">C8*11.15%</f>
        <v>3860.134972096937</v>
      </c>
      <c r="E8" s="61">
        <f t="shared" ref="E8:E37" si="1">C8*8.5%</f>
        <v>2942.7037903877995</v>
      </c>
      <c r="F8" s="16">
        <f t="shared" ref="F8:F37" si="2">SUM(C8:E8)</f>
        <v>41422.883355282378</v>
      </c>
    </row>
    <row r="9" spans="1:6" x14ac:dyDescent="0.3">
      <c r="A9" s="68"/>
      <c r="B9" s="2" t="s">
        <v>6</v>
      </c>
      <c r="C9" s="57">
        <v>35044.647488210663</v>
      </c>
      <c r="D9" s="14">
        <f t="shared" si="0"/>
        <v>3907.4781949354892</v>
      </c>
      <c r="E9" s="61">
        <f t="shared" si="1"/>
        <v>2978.7950364979065</v>
      </c>
      <c r="F9" s="16">
        <f t="shared" si="2"/>
        <v>41930.920719644055</v>
      </c>
    </row>
    <row r="10" spans="1:6" x14ac:dyDescent="0.3">
      <c r="A10" s="68"/>
      <c r="B10" s="2" t="s">
        <v>7</v>
      </c>
      <c r="C10" s="57">
        <v>35912.848970565879</v>
      </c>
      <c r="D10" s="14">
        <f t="shared" si="0"/>
        <v>4004.2826602180958</v>
      </c>
      <c r="E10" s="61">
        <f t="shared" si="1"/>
        <v>3052.5921624981002</v>
      </c>
      <c r="F10" s="16">
        <f t="shared" si="2"/>
        <v>42969.723793282072</v>
      </c>
    </row>
    <row r="11" spans="1:6" x14ac:dyDescent="0.3">
      <c r="A11" s="68"/>
      <c r="B11" s="2" t="s">
        <v>8</v>
      </c>
      <c r="C11" s="57">
        <v>36804.733961279468</v>
      </c>
      <c r="D11" s="14">
        <f t="shared" si="0"/>
        <v>4103.7278366826604</v>
      </c>
      <c r="E11" s="61">
        <f t="shared" si="1"/>
        <v>3128.4023867087549</v>
      </c>
      <c r="F11" s="16">
        <f t="shared" si="2"/>
        <v>44036.864184670878</v>
      </c>
    </row>
    <row r="12" spans="1:6" x14ac:dyDescent="0.3">
      <c r="A12" s="68"/>
      <c r="B12" s="2" t="s">
        <v>9</v>
      </c>
      <c r="C12" s="57">
        <v>37724.512691436394</v>
      </c>
      <c r="D12" s="14">
        <f t="shared" si="0"/>
        <v>4206.2831650951575</v>
      </c>
      <c r="E12" s="61">
        <f t="shared" si="1"/>
        <v>3206.5835787720939</v>
      </c>
      <c r="F12" s="16">
        <f t="shared" si="2"/>
        <v>45137.379435303643</v>
      </c>
    </row>
    <row r="13" spans="1:6" x14ac:dyDescent="0.3">
      <c r="A13" s="68"/>
      <c r="B13" s="2" t="s">
        <v>10</v>
      </c>
      <c r="C13" s="57">
        <v>38673.997247465108</v>
      </c>
      <c r="D13" s="14">
        <f t="shared" si="0"/>
        <v>4312.1506930923597</v>
      </c>
      <c r="E13" s="61">
        <f t="shared" si="1"/>
        <v>3287.2897660345343</v>
      </c>
      <c r="F13" s="16">
        <f t="shared" si="2"/>
        <v>46273.437706591998</v>
      </c>
    </row>
    <row r="14" spans="1:6" x14ac:dyDescent="0.3">
      <c r="A14" s="68"/>
      <c r="B14" s="2" t="s">
        <v>11</v>
      </c>
      <c r="C14" s="57">
        <v>39303.447576505321</v>
      </c>
      <c r="D14" s="14">
        <f t="shared" si="0"/>
        <v>4382.334404780343</v>
      </c>
      <c r="E14" s="61">
        <f t="shared" si="1"/>
        <v>3340.7930440029527</v>
      </c>
      <c r="F14" s="16">
        <f t="shared" si="2"/>
        <v>47026.575025288614</v>
      </c>
    </row>
    <row r="15" spans="1:6" x14ac:dyDescent="0.3">
      <c r="A15" s="68"/>
      <c r="B15" s="2" t="s">
        <v>12</v>
      </c>
      <c r="C15" s="57">
        <v>40272.295527813374</v>
      </c>
      <c r="D15" s="14">
        <f t="shared" si="0"/>
        <v>4490.360951351191</v>
      </c>
      <c r="E15" s="61">
        <f t="shared" si="1"/>
        <v>3423.1451198641371</v>
      </c>
      <c r="F15" s="16">
        <f t="shared" si="2"/>
        <v>48185.801599028702</v>
      </c>
    </row>
    <row r="16" spans="1:6" x14ac:dyDescent="0.3">
      <c r="A16" s="68"/>
      <c r="B16" s="2" t="s">
        <v>13</v>
      </c>
      <c r="C16" s="57">
        <v>41089.968595553997</v>
      </c>
      <c r="D16" s="14">
        <f t="shared" si="0"/>
        <v>4581.5314984042707</v>
      </c>
      <c r="E16" s="61">
        <f t="shared" si="1"/>
        <v>3492.6473306220901</v>
      </c>
      <c r="F16" s="16">
        <f t="shared" si="2"/>
        <v>49164.147424580355</v>
      </c>
    </row>
    <row r="17" spans="1:6" x14ac:dyDescent="0.3">
      <c r="A17" s="68"/>
      <c r="B17" s="2" t="s">
        <v>14</v>
      </c>
      <c r="C17" s="57">
        <v>41755.785760861829</v>
      </c>
      <c r="D17" s="14">
        <f t="shared" si="0"/>
        <v>4655.7701123360939</v>
      </c>
      <c r="E17" s="61">
        <f t="shared" si="1"/>
        <v>3549.2417896732559</v>
      </c>
      <c r="F17" s="16">
        <f t="shared" si="2"/>
        <v>49960.797662871184</v>
      </c>
    </row>
    <row r="18" spans="1:6" x14ac:dyDescent="0.3">
      <c r="A18" s="68"/>
      <c r="B18" s="2" t="s">
        <v>15</v>
      </c>
      <c r="C18" s="57">
        <v>42798.631923392175</v>
      </c>
      <c r="D18" s="14">
        <f t="shared" si="0"/>
        <v>4772.0474594582274</v>
      </c>
      <c r="E18" s="61">
        <f t="shared" si="1"/>
        <v>3637.8837134883352</v>
      </c>
      <c r="F18" s="16">
        <f t="shared" si="2"/>
        <v>51208.563096338738</v>
      </c>
    </row>
    <row r="19" spans="1:6" ht="15" thickBot="1" x14ac:dyDescent="0.35">
      <c r="A19" s="69"/>
      <c r="B19" s="6" t="s">
        <v>16</v>
      </c>
      <c r="C19" s="58">
        <v>43872.419675360259</v>
      </c>
      <c r="D19" s="17">
        <f t="shared" si="0"/>
        <v>4891.7747938026687</v>
      </c>
      <c r="E19" s="62">
        <f t="shared" si="1"/>
        <v>3729.1556724056222</v>
      </c>
      <c r="F19" s="19">
        <f t="shared" si="2"/>
        <v>52493.350141568546</v>
      </c>
    </row>
    <row r="20" spans="1:6" ht="14.55" customHeight="1" x14ac:dyDescent="0.3">
      <c r="A20" s="67" t="s">
        <v>30</v>
      </c>
      <c r="B20" s="5" t="s">
        <v>4</v>
      </c>
      <c r="C20" s="56">
        <v>46805.384511472919</v>
      </c>
      <c r="D20" s="14">
        <f t="shared" si="0"/>
        <v>5218.8003730292303</v>
      </c>
      <c r="E20" s="60">
        <f t="shared" si="1"/>
        <v>3978.4576834751983</v>
      </c>
      <c r="F20" s="50">
        <f t="shared" si="2"/>
        <v>56002.642567977353</v>
      </c>
    </row>
    <row r="21" spans="1:6" x14ac:dyDescent="0.3">
      <c r="A21" s="68"/>
      <c r="B21" s="2" t="s">
        <v>5</v>
      </c>
      <c r="C21" s="57">
        <v>47405.146999791374</v>
      </c>
      <c r="D21" s="14">
        <f t="shared" si="0"/>
        <v>5285.6738904767381</v>
      </c>
      <c r="E21" s="61">
        <f t="shared" si="1"/>
        <v>4029.4374949822673</v>
      </c>
      <c r="F21" s="51">
        <f t="shared" si="2"/>
        <v>56720.258385250381</v>
      </c>
    </row>
    <row r="22" spans="1:6" x14ac:dyDescent="0.3">
      <c r="A22" s="68"/>
      <c r="B22" s="3" t="s">
        <v>6</v>
      </c>
      <c r="C22" s="57">
        <v>49396.066382389145</v>
      </c>
      <c r="D22" s="14">
        <f t="shared" si="0"/>
        <v>5507.6614016363901</v>
      </c>
      <c r="E22" s="61">
        <f t="shared" si="1"/>
        <v>4198.6656425030778</v>
      </c>
      <c r="F22" s="51">
        <f t="shared" si="2"/>
        <v>59102.393426528608</v>
      </c>
    </row>
    <row r="23" spans="1:6" x14ac:dyDescent="0.3">
      <c r="A23" s="68"/>
      <c r="B23" s="3" t="s">
        <v>7</v>
      </c>
      <c r="C23" s="57">
        <v>50669.790598754538</v>
      </c>
      <c r="D23" s="14">
        <f t="shared" si="0"/>
        <v>5649.6816517611314</v>
      </c>
      <c r="E23" s="61">
        <f t="shared" si="1"/>
        <v>4306.9322008941363</v>
      </c>
      <c r="F23" s="51">
        <f t="shared" si="2"/>
        <v>60626.404451409806</v>
      </c>
    </row>
    <row r="24" spans="1:6" x14ac:dyDescent="0.3">
      <c r="A24" s="68"/>
      <c r="B24" s="3" t="s">
        <v>8</v>
      </c>
      <c r="C24" s="59">
        <v>51992.749824479724</v>
      </c>
      <c r="D24" s="14">
        <f t="shared" si="0"/>
        <v>5797.1916054294898</v>
      </c>
      <c r="E24" s="63">
        <f t="shared" si="1"/>
        <v>4419.3837350807771</v>
      </c>
      <c r="F24" s="52">
        <f t="shared" si="2"/>
        <v>62209.32516498999</v>
      </c>
    </row>
    <row r="25" spans="1:6" ht="15" thickBot="1" x14ac:dyDescent="0.35">
      <c r="A25" s="69"/>
      <c r="B25" s="3" t="s">
        <v>9</v>
      </c>
      <c r="C25" s="59">
        <v>53391.216914975143</v>
      </c>
      <c r="D25" s="17">
        <f t="shared" si="0"/>
        <v>5953.1206860197281</v>
      </c>
      <c r="E25" s="63">
        <f t="shared" si="1"/>
        <v>4538.2534377728871</v>
      </c>
      <c r="F25" s="53">
        <f t="shared" si="2"/>
        <v>63882.591038767758</v>
      </c>
    </row>
    <row r="26" spans="1:6" x14ac:dyDescent="0.3">
      <c r="A26" s="67" t="s">
        <v>31</v>
      </c>
      <c r="B26" s="5" t="s">
        <v>4</v>
      </c>
      <c r="C26" s="56">
        <v>54850.483219092188</v>
      </c>
      <c r="D26" s="14">
        <f t="shared" si="0"/>
        <v>6115.828878928779</v>
      </c>
      <c r="E26" s="60">
        <f t="shared" si="1"/>
        <v>4662.2910736228359</v>
      </c>
      <c r="F26" s="13">
        <f t="shared" si="2"/>
        <v>65628.603171643801</v>
      </c>
    </row>
    <row r="27" spans="1:6" x14ac:dyDescent="0.3">
      <c r="A27" s="68"/>
      <c r="B27" s="2" t="s">
        <v>5</v>
      </c>
      <c r="C27" s="57">
        <v>56392.849435311829</v>
      </c>
      <c r="D27" s="14">
        <f t="shared" si="0"/>
        <v>6287.802712037269</v>
      </c>
      <c r="E27" s="61">
        <f t="shared" si="1"/>
        <v>4793.3922020015061</v>
      </c>
      <c r="F27" s="16">
        <f t="shared" si="2"/>
        <v>67474.044349350603</v>
      </c>
    </row>
    <row r="28" spans="1:6" x14ac:dyDescent="0.3">
      <c r="A28" s="68"/>
      <c r="B28" s="3" t="s">
        <v>6</v>
      </c>
      <c r="C28" s="57">
        <v>57997.831694167777</v>
      </c>
      <c r="D28" s="14">
        <f t="shared" si="0"/>
        <v>6466.7582338997072</v>
      </c>
      <c r="E28" s="61">
        <f t="shared" si="1"/>
        <v>4929.8156940042618</v>
      </c>
      <c r="F28" s="16">
        <f t="shared" si="2"/>
        <v>69394.405622071747</v>
      </c>
    </row>
    <row r="29" spans="1:6" ht="15" thickBot="1" x14ac:dyDescent="0.35">
      <c r="A29" s="69"/>
      <c r="B29" s="4" t="s">
        <v>7</v>
      </c>
      <c r="C29" s="58">
        <v>59653.938665607413</v>
      </c>
      <c r="D29" s="17">
        <f t="shared" si="0"/>
        <v>6651.4141612152271</v>
      </c>
      <c r="E29" s="62">
        <f t="shared" si="1"/>
        <v>5070.5847865766309</v>
      </c>
      <c r="F29" s="19">
        <f t="shared" si="2"/>
        <v>71375.937613399263</v>
      </c>
    </row>
    <row r="30" spans="1:6" x14ac:dyDescent="0.3">
      <c r="A30" s="67" t="s">
        <v>17</v>
      </c>
      <c r="B30" s="7" t="s">
        <v>4</v>
      </c>
      <c r="C30" s="56">
        <v>66548.202609416199</v>
      </c>
      <c r="D30" s="14">
        <f t="shared" si="0"/>
        <v>7420.1245909499066</v>
      </c>
      <c r="E30" s="60">
        <f t="shared" si="1"/>
        <v>5656.5972218003772</v>
      </c>
      <c r="F30" s="13">
        <f t="shared" si="2"/>
        <v>79624.924422166485</v>
      </c>
    </row>
    <row r="31" spans="1:6" x14ac:dyDescent="0.3">
      <c r="A31" s="68"/>
      <c r="B31" s="3" t="s">
        <v>5</v>
      </c>
      <c r="C31" s="57">
        <v>68478.398409359244</v>
      </c>
      <c r="D31" s="14">
        <f t="shared" si="0"/>
        <v>7635.3414226435561</v>
      </c>
      <c r="E31" s="61">
        <f t="shared" si="1"/>
        <v>5820.663864795536</v>
      </c>
      <c r="F31" s="16">
        <f t="shared" si="2"/>
        <v>81934.403696798341</v>
      </c>
    </row>
    <row r="32" spans="1:6" x14ac:dyDescent="0.3">
      <c r="A32" s="68"/>
      <c r="B32" s="3" t="s">
        <v>6</v>
      </c>
      <c r="C32" s="57">
        <v>70466.664194127268</v>
      </c>
      <c r="D32" s="14">
        <f t="shared" si="0"/>
        <v>7857.0330576451906</v>
      </c>
      <c r="E32" s="61">
        <f t="shared" si="1"/>
        <v>5989.6664565008186</v>
      </c>
      <c r="F32" s="16">
        <f t="shared" si="2"/>
        <v>84313.363708273289</v>
      </c>
    </row>
    <row r="33" spans="1:6" ht="15" thickBot="1" x14ac:dyDescent="0.35">
      <c r="A33" s="69"/>
      <c r="B33" s="4" t="s">
        <v>7</v>
      </c>
      <c r="C33" s="58">
        <v>72514.262354694685</v>
      </c>
      <c r="D33" s="17">
        <f t="shared" si="0"/>
        <v>8085.3402525484571</v>
      </c>
      <c r="E33" s="62">
        <f t="shared" si="1"/>
        <v>6163.712300149049</v>
      </c>
      <c r="F33" s="19">
        <f t="shared" si="2"/>
        <v>86763.314907392196</v>
      </c>
    </row>
    <row r="34" spans="1:6" x14ac:dyDescent="0.3">
      <c r="A34" s="67" t="s">
        <v>18</v>
      </c>
      <c r="B34" s="7" t="s">
        <v>4</v>
      </c>
      <c r="C34" s="56">
        <v>80950.821236983349</v>
      </c>
      <c r="D34" s="14">
        <f t="shared" si="0"/>
        <v>9026.0165679236434</v>
      </c>
      <c r="E34" s="60">
        <f t="shared" si="1"/>
        <v>6880.8198051435847</v>
      </c>
      <c r="F34" s="13">
        <f t="shared" si="2"/>
        <v>96857.657610050577</v>
      </c>
    </row>
    <row r="35" spans="1:6" x14ac:dyDescent="0.3">
      <c r="A35" s="68"/>
      <c r="B35" s="3" t="s">
        <v>5</v>
      </c>
      <c r="C35" s="57">
        <v>83312.754750190332</v>
      </c>
      <c r="D35" s="14">
        <f t="shared" si="0"/>
        <v>9289.372154646222</v>
      </c>
      <c r="E35" s="61">
        <f t="shared" si="1"/>
        <v>7081.584153766179</v>
      </c>
      <c r="F35" s="16">
        <f t="shared" si="2"/>
        <v>99683.711058602727</v>
      </c>
    </row>
    <row r="36" spans="1:6" x14ac:dyDescent="0.3">
      <c r="A36" s="68"/>
      <c r="B36" s="3" t="s">
        <v>6</v>
      </c>
      <c r="C36" s="57">
        <v>84435.020326481565</v>
      </c>
      <c r="D36" s="14">
        <f t="shared" si="0"/>
        <v>9414.5047664026952</v>
      </c>
      <c r="E36" s="61">
        <f t="shared" si="1"/>
        <v>7176.9767277509336</v>
      </c>
      <c r="F36" s="16">
        <f t="shared" si="2"/>
        <v>101026.5018206352</v>
      </c>
    </row>
    <row r="37" spans="1:6" ht="15" thickBot="1" x14ac:dyDescent="0.35">
      <c r="A37" s="69"/>
      <c r="B37" s="4" t="s">
        <v>7</v>
      </c>
      <c r="C37" s="58">
        <v>86873.959689130337</v>
      </c>
      <c r="D37" s="17">
        <f t="shared" si="0"/>
        <v>9686.4465053380336</v>
      </c>
      <c r="E37" s="62">
        <f t="shared" si="1"/>
        <v>7384.2865735760788</v>
      </c>
      <c r="F37" s="19">
        <f t="shared" si="2"/>
        <v>103944.69276804445</v>
      </c>
    </row>
  </sheetData>
  <mergeCells count="15">
    <mergeCell ref="E5:E6"/>
    <mergeCell ref="F5:F6"/>
    <mergeCell ref="A7:A19"/>
    <mergeCell ref="A20:A25"/>
    <mergeCell ref="A26:A29"/>
    <mergeCell ref="A30:A33"/>
    <mergeCell ref="A34:A37"/>
    <mergeCell ref="A1:F1"/>
    <mergeCell ref="A2:F2"/>
    <mergeCell ref="A3:F3"/>
    <mergeCell ref="D4:F4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0" workbookViewId="0">
      <selection activeCell="C7" sqref="C7:C37"/>
    </sheetView>
  </sheetViews>
  <sheetFormatPr defaultRowHeight="14.4" x14ac:dyDescent="0.3"/>
  <cols>
    <col min="1" max="1" width="15" customWidth="1"/>
    <col min="3" max="3" width="14.21875" customWidth="1"/>
    <col min="4" max="4" width="15.77734375" customWidth="1"/>
    <col min="5" max="5" width="19.5546875" customWidth="1"/>
    <col min="6" max="6" width="14.5546875" customWidth="1"/>
    <col min="7" max="7" width="10" bestFit="1" customWidth="1"/>
    <col min="8" max="8" width="11.88671875" customWidth="1"/>
    <col min="9" max="9" width="10.109375" bestFit="1" customWidth="1"/>
  </cols>
  <sheetData>
    <row r="1" spans="1:6" ht="58.2" customHeight="1" thickBot="1" x14ac:dyDescent="0.35">
      <c r="A1" s="79" t="s">
        <v>32</v>
      </c>
      <c r="B1" s="80"/>
      <c r="C1" s="80"/>
      <c r="D1" s="80"/>
      <c r="E1" s="80"/>
      <c r="F1" s="80"/>
    </row>
    <row r="2" spans="1:6" ht="18" x14ac:dyDescent="0.35">
      <c r="A2" s="81" t="s">
        <v>43</v>
      </c>
      <c r="B2" s="82"/>
      <c r="C2" s="82"/>
      <c r="D2" s="82"/>
      <c r="E2" s="82"/>
      <c r="F2" s="83"/>
    </row>
    <row r="3" spans="1:6" ht="15" thickBot="1" x14ac:dyDescent="0.35">
      <c r="A3" s="84" t="s">
        <v>22</v>
      </c>
      <c r="B3" s="85"/>
      <c r="C3" s="85"/>
      <c r="D3" s="85"/>
      <c r="E3" s="85"/>
      <c r="F3" s="86"/>
    </row>
    <row r="4" spans="1:6" ht="15" thickBot="1" x14ac:dyDescent="0.35">
      <c r="A4" s="8"/>
      <c r="B4" s="9"/>
      <c r="C4" s="10"/>
      <c r="D4" s="87" t="s">
        <v>23</v>
      </c>
      <c r="E4" s="88"/>
      <c r="F4" s="89"/>
    </row>
    <row r="5" spans="1:6" ht="14.55" customHeight="1" x14ac:dyDescent="0.3">
      <c r="A5" s="71" t="s">
        <v>0</v>
      </c>
      <c r="B5" s="73" t="s">
        <v>1</v>
      </c>
      <c r="C5" s="77" t="s">
        <v>2</v>
      </c>
      <c r="D5" s="93" t="s">
        <v>35</v>
      </c>
      <c r="E5" s="100" t="s">
        <v>20</v>
      </c>
      <c r="F5" s="97" t="s">
        <v>21</v>
      </c>
    </row>
    <row r="6" spans="1:6" ht="31.2" customHeight="1" thickBot="1" x14ac:dyDescent="0.35">
      <c r="A6" s="72"/>
      <c r="B6" s="74"/>
      <c r="C6" s="78"/>
      <c r="D6" s="94"/>
      <c r="E6" s="101"/>
      <c r="F6" s="102"/>
    </row>
    <row r="7" spans="1:6" x14ac:dyDescent="0.3">
      <c r="A7" s="67" t="s">
        <v>3</v>
      </c>
      <c r="B7" s="5" t="s">
        <v>4</v>
      </c>
      <c r="C7" s="56">
        <v>34129.334161204213</v>
      </c>
      <c r="D7" s="14">
        <f>C7*11.15%</f>
        <v>3805.42075897427</v>
      </c>
      <c r="E7" s="60">
        <f>C7*8.5%</f>
        <v>2900.9934037023581</v>
      </c>
      <c r="F7" s="13">
        <f>SUM(C7:E7)</f>
        <v>40835.748323880842</v>
      </c>
    </row>
    <row r="8" spans="1:6" x14ac:dyDescent="0.3">
      <c r="A8" s="68"/>
      <c r="B8" s="2" t="s">
        <v>5</v>
      </c>
      <c r="C8" s="57">
        <v>34966.245038725618</v>
      </c>
      <c r="D8" s="14">
        <f t="shared" ref="D8:D37" si="0">C8*11.15%</f>
        <v>3898.7363218179066</v>
      </c>
      <c r="E8" s="61">
        <f t="shared" ref="E8:E37" si="1">C8*8.5%</f>
        <v>2972.1308282916775</v>
      </c>
      <c r="F8" s="16">
        <f t="shared" ref="F8:F37" si="2">SUM(C8:E8)</f>
        <v>41837.112188835206</v>
      </c>
    </row>
    <row r="9" spans="1:6" x14ac:dyDescent="0.3">
      <c r="A9" s="68"/>
      <c r="B9" s="2" t="s">
        <v>6</v>
      </c>
      <c r="C9" s="57">
        <v>35395.093963092768</v>
      </c>
      <c r="D9" s="14">
        <f t="shared" si="0"/>
        <v>3946.5529768848437</v>
      </c>
      <c r="E9" s="61">
        <f t="shared" si="1"/>
        <v>3008.5829868628853</v>
      </c>
      <c r="F9" s="16">
        <f t="shared" si="2"/>
        <v>42350.229926840497</v>
      </c>
    </row>
    <row r="10" spans="1:6" x14ac:dyDescent="0.3">
      <c r="A10" s="68"/>
      <c r="B10" s="2" t="s">
        <v>7</v>
      </c>
      <c r="C10" s="57">
        <v>36271.977460271541</v>
      </c>
      <c r="D10" s="14">
        <f t="shared" si="0"/>
        <v>4044.3254868202766</v>
      </c>
      <c r="E10" s="61">
        <f t="shared" si="1"/>
        <v>3083.1180841230812</v>
      </c>
      <c r="F10" s="16">
        <f t="shared" si="2"/>
        <v>43399.421031214901</v>
      </c>
    </row>
    <row r="11" spans="1:6" x14ac:dyDescent="0.3">
      <c r="A11" s="68"/>
      <c r="B11" s="2" t="s">
        <v>8</v>
      </c>
      <c r="C11" s="57">
        <v>37172.78130089226</v>
      </c>
      <c r="D11" s="14">
        <f t="shared" si="0"/>
        <v>4144.7651150494867</v>
      </c>
      <c r="E11" s="61">
        <f t="shared" si="1"/>
        <v>3159.6864105758423</v>
      </c>
      <c r="F11" s="16">
        <f t="shared" si="2"/>
        <v>44477.232826517589</v>
      </c>
    </row>
    <row r="12" spans="1:6" x14ac:dyDescent="0.3">
      <c r="A12" s="68"/>
      <c r="B12" s="2" t="s">
        <v>9</v>
      </c>
      <c r="C12" s="57">
        <v>38101.757818350758</v>
      </c>
      <c r="D12" s="14">
        <f t="shared" si="0"/>
        <v>4248.3459967461094</v>
      </c>
      <c r="E12" s="61">
        <f t="shared" si="1"/>
        <v>3238.6494145598144</v>
      </c>
      <c r="F12" s="16">
        <f t="shared" si="2"/>
        <v>45588.753229656679</v>
      </c>
    </row>
    <row r="13" spans="1:6" x14ac:dyDescent="0.3">
      <c r="A13" s="68"/>
      <c r="B13" s="2" t="s">
        <v>10</v>
      </c>
      <c r="C13" s="57">
        <v>39060.737219939758</v>
      </c>
      <c r="D13" s="14">
        <f t="shared" si="0"/>
        <v>4355.2722000232834</v>
      </c>
      <c r="E13" s="61">
        <f t="shared" si="1"/>
        <v>3320.1626636948795</v>
      </c>
      <c r="F13" s="16">
        <f t="shared" si="2"/>
        <v>46736.172083657919</v>
      </c>
    </row>
    <row r="14" spans="1:6" x14ac:dyDescent="0.3">
      <c r="A14" s="68"/>
      <c r="B14" s="2" t="s">
        <v>11</v>
      </c>
      <c r="C14" s="57">
        <v>39696.482052270374</v>
      </c>
      <c r="D14" s="14">
        <f t="shared" si="0"/>
        <v>4426.1577488281464</v>
      </c>
      <c r="E14" s="61">
        <f t="shared" si="1"/>
        <v>3374.200974442982</v>
      </c>
      <c r="F14" s="16">
        <f t="shared" si="2"/>
        <v>47496.840775541503</v>
      </c>
    </row>
    <row r="15" spans="1:6" x14ac:dyDescent="0.3">
      <c r="A15" s="68"/>
      <c r="B15" s="2" t="s">
        <v>12</v>
      </c>
      <c r="C15" s="57">
        <v>40675.01848309151</v>
      </c>
      <c r="D15" s="14">
        <f t="shared" si="0"/>
        <v>4535.2645608647035</v>
      </c>
      <c r="E15" s="61">
        <f t="shared" si="1"/>
        <v>3457.3765710627786</v>
      </c>
      <c r="F15" s="16">
        <f t="shared" si="2"/>
        <v>48667.659615018987</v>
      </c>
    </row>
    <row r="16" spans="1:6" x14ac:dyDescent="0.3">
      <c r="A16" s="68"/>
      <c r="B16" s="2" t="s">
        <v>13</v>
      </c>
      <c r="C16" s="57">
        <v>41500.868281509538</v>
      </c>
      <c r="D16" s="14">
        <f t="shared" si="0"/>
        <v>4627.3468133883134</v>
      </c>
      <c r="E16" s="61">
        <f t="shared" si="1"/>
        <v>3527.573803928311</v>
      </c>
      <c r="F16" s="16">
        <f t="shared" si="2"/>
        <v>49655.788898826162</v>
      </c>
    </row>
    <row r="17" spans="1:6" x14ac:dyDescent="0.3">
      <c r="A17" s="68"/>
      <c r="B17" s="2" t="s">
        <v>14</v>
      </c>
      <c r="C17" s="57">
        <v>42173.343618470448</v>
      </c>
      <c r="D17" s="14">
        <f t="shared" si="0"/>
        <v>4702.3278134594548</v>
      </c>
      <c r="E17" s="61">
        <f t="shared" si="1"/>
        <v>3584.7342075699885</v>
      </c>
      <c r="F17" s="16">
        <f t="shared" si="2"/>
        <v>50460.405639499892</v>
      </c>
    </row>
    <row r="18" spans="1:6" x14ac:dyDescent="0.3">
      <c r="A18" s="68"/>
      <c r="B18" s="2" t="s">
        <v>15</v>
      </c>
      <c r="C18" s="57">
        <v>43226.6182426261</v>
      </c>
      <c r="D18" s="14">
        <f t="shared" si="0"/>
        <v>4819.7679340528102</v>
      </c>
      <c r="E18" s="61">
        <f t="shared" si="1"/>
        <v>3674.2625506232189</v>
      </c>
      <c r="F18" s="16">
        <f t="shared" si="2"/>
        <v>51720.648727302134</v>
      </c>
    </row>
    <row r="19" spans="1:6" ht="15" thickBot="1" x14ac:dyDescent="0.35">
      <c r="A19" s="69"/>
      <c r="B19" s="6" t="s">
        <v>16</v>
      </c>
      <c r="C19" s="58">
        <v>44311.143872113862</v>
      </c>
      <c r="D19" s="17">
        <f t="shared" si="0"/>
        <v>4940.6925417406956</v>
      </c>
      <c r="E19" s="62">
        <f t="shared" si="1"/>
        <v>3766.4472291296784</v>
      </c>
      <c r="F19" s="19">
        <f t="shared" si="2"/>
        <v>53018.283642984235</v>
      </c>
    </row>
    <row r="20" spans="1:6" ht="14.55" customHeight="1" x14ac:dyDescent="0.3">
      <c r="A20" s="67" t="s">
        <v>30</v>
      </c>
      <c r="B20" s="5" t="s">
        <v>4</v>
      </c>
      <c r="C20" s="56">
        <v>47273.438356587649</v>
      </c>
      <c r="D20" s="14">
        <f t="shared" si="0"/>
        <v>5270.9883767595229</v>
      </c>
      <c r="E20" s="60">
        <f t="shared" si="1"/>
        <v>4018.2422603099503</v>
      </c>
      <c r="F20" s="50">
        <f t="shared" si="2"/>
        <v>56562.66899365712</v>
      </c>
    </row>
    <row r="21" spans="1:6" x14ac:dyDescent="0.3">
      <c r="A21" s="68"/>
      <c r="B21" s="2" t="s">
        <v>5</v>
      </c>
      <c r="C21" s="57">
        <v>47879.198469789291</v>
      </c>
      <c r="D21" s="14">
        <f t="shared" si="0"/>
        <v>5338.5306293815065</v>
      </c>
      <c r="E21" s="61">
        <f t="shared" si="1"/>
        <v>4069.7318699320899</v>
      </c>
      <c r="F21" s="51">
        <f t="shared" si="2"/>
        <v>57287.460969102889</v>
      </c>
    </row>
    <row r="22" spans="1:6" x14ac:dyDescent="0.3">
      <c r="A22" s="68"/>
      <c r="B22" s="3" t="s">
        <v>6</v>
      </c>
      <c r="C22" s="57">
        <v>49890.027046213036</v>
      </c>
      <c r="D22" s="14">
        <f t="shared" si="0"/>
        <v>5562.7380156527533</v>
      </c>
      <c r="E22" s="61">
        <f t="shared" si="1"/>
        <v>4240.6522989281084</v>
      </c>
      <c r="F22" s="51">
        <f t="shared" si="2"/>
        <v>59693.417360793894</v>
      </c>
    </row>
    <row r="23" spans="1:6" x14ac:dyDescent="0.3">
      <c r="A23" s="68"/>
      <c r="B23" s="3" t="s">
        <v>7</v>
      </c>
      <c r="C23" s="57">
        <v>51176.488504742083</v>
      </c>
      <c r="D23" s="14">
        <f t="shared" si="0"/>
        <v>5706.178468278742</v>
      </c>
      <c r="E23" s="61">
        <f t="shared" si="1"/>
        <v>4350.0015229030778</v>
      </c>
      <c r="F23" s="51">
        <f t="shared" si="2"/>
        <v>61232.668495923899</v>
      </c>
    </row>
    <row r="24" spans="1:6" x14ac:dyDescent="0.3">
      <c r="A24" s="68"/>
      <c r="B24" s="3" t="s">
        <v>8</v>
      </c>
      <c r="C24" s="59">
        <v>52512.677322724521</v>
      </c>
      <c r="D24" s="14">
        <f t="shared" si="0"/>
        <v>5855.1635214837843</v>
      </c>
      <c r="E24" s="63">
        <f t="shared" si="1"/>
        <v>4463.5775724315845</v>
      </c>
      <c r="F24" s="52">
        <f t="shared" si="2"/>
        <v>62831.418416639885</v>
      </c>
    </row>
    <row r="25" spans="1:6" ht="15" thickBot="1" x14ac:dyDescent="0.35">
      <c r="A25" s="69"/>
      <c r="B25" s="3" t="s">
        <v>9</v>
      </c>
      <c r="C25" s="59">
        <v>53925.129084124892</v>
      </c>
      <c r="D25" s="17">
        <f t="shared" si="0"/>
        <v>6012.651892879926</v>
      </c>
      <c r="E25" s="63">
        <f t="shared" si="1"/>
        <v>4583.635972150616</v>
      </c>
      <c r="F25" s="53">
        <f t="shared" si="2"/>
        <v>64521.416949155435</v>
      </c>
    </row>
    <row r="26" spans="1:6" x14ac:dyDescent="0.3">
      <c r="A26" s="67" t="s">
        <v>31</v>
      </c>
      <c r="B26" s="5" t="s">
        <v>4</v>
      </c>
      <c r="C26" s="56">
        <v>55398.988051283108</v>
      </c>
      <c r="D26" s="14">
        <f t="shared" si="0"/>
        <v>6176.9871677180663</v>
      </c>
      <c r="E26" s="60">
        <f t="shared" si="1"/>
        <v>4708.9139843590647</v>
      </c>
      <c r="F26" s="13">
        <f t="shared" si="2"/>
        <v>66284.889203360231</v>
      </c>
    </row>
    <row r="27" spans="1:6" x14ac:dyDescent="0.3">
      <c r="A27" s="68"/>
      <c r="B27" s="2" t="s">
        <v>5</v>
      </c>
      <c r="C27" s="57">
        <v>56956.777929664946</v>
      </c>
      <c r="D27" s="14">
        <f t="shared" si="0"/>
        <v>6350.6807391576413</v>
      </c>
      <c r="E27" s="61">
        <f t="shared" si="1"/>
        <v>4841.3261240215206</v>
      </c>
      <c r="F27" s="16">
        <f t="shared" si="2"/>
        <v>68148.784792844104</v>
      </c>
    </row>
    <row r="28" spans="1:6" x14ac:dyDescent="0.3">
      <c r="A28" s="68"/>
      <c r="B28" s="3" t="s">
        <v>6</v>
      </c>
      <c r="C28" s="57">
        <v>58577.810011109454</v>
      </c>
      <c r="D28" s="14">
        <f t="shared" si="0"/>
        <v>6531.4258162387041</v>
      </c>
      <c r="E28" s="61">
        <f t="shared" si="1"/>
        <v>4979.1138509443035</v>
      </c>
      <c r="F28" s="16">
        <f t="shared" si="2"/>
        <v>70088.349678292463</v>
      </c>
    </row>
    <row r="29" spans="1:6" ht="15" thickBot="1" x14ac:dyDescent="0.35">
      <c r="A29" s="69"/>
      <c r="B29" s="4" t="s">
        <v>7</v>
      </c>
      <c r="C29" s="58">
        <v>60250.47805226349</v>
      </c>
      <c r="D29" s="17">
        <f t="shared" si="0"/>
        <v>6717.9283028273794</v>
      </c>
      <c r="E29" s="62">
        <f t="shared" si="1"/>
        <v>5121.2906344423973</v>
      </c>
      <c r="F29" s="19">
        <f t="shared" si="2"/>
        <v>72089.696989533273</v>
      </c>
    </row>
    <row r="30" spans="1:6" x14ac:dyDescent="0.3">
      <c r="A30" s="67" t="s">
        <v>17</v>
      </c>
      <c r="B30" s="7" t="s">
        <v>4</v>
      </c>
      <c r="C30" s="56">
        <v>67213.684635510363</v>
      </c>
      <c r="D30" s="14">
        <f t="shared" si="0"/>
        <v>7494.3258368594052</v>
      </c>
      <c r="E30" s="60">
        <f t="shared" si="1"/>
        <v>5713.1631940183815</v>
      </c>
      <c r="F30" s="13">
        <f t="shared" si="2"/>
        <v>80421.17366638816</v>
      </c>
    </row>
    <row r="31" spans="1:6" x14ac:dyDescent="0.3">
      <c r="A31" s="68"/>
      <c r="B31" s="3" t="s">
        <v>5</v>
      </c>
      <c r="C31" s="57">
        <v>69163.182393452837</v>
      </c>
      <c r="D31" s="14">
        <f t="shared" si="0"/>
        <v>7711.6948368699914</v>
      </c>
      <c r="E31" s="61">
        <f t="shared" si="1"/>
        <v>5878.8705034434915</v>
      </c>
      <c r="F31" s="16">
        <f t="shared" si="2"/>
        <v>82753.747733766329</v>
      </c>
    </row>
    <row r="32" spans="1:6" x14ac:dyDescent="0.3">
      <c r="A32" s="68"/>
      <c r="B32" s="3" t="s">
        <v>6</v>
      </c>
      <c r="C32" s="57">
        <v>71171.330836068548</v>
      </c>
      <c r="D32" s="14">
        <f t="shared" si="0"/>
        <v>7935.6033882216434</v>
      </c>
      <c r="E32" s="61">
        <f t="shared" si="1"/>
        <v>6049.5631210658266</v>
      </c>
      <c r="F32" s="16">
        <f t="shared" si="2"/>
        <v>85156.497345356023</v>
      </c>
    </row>
    <row r="33" spans="1:6" ht="15" thickBot="1" x14ac:dyDescent="0.35">
      <c r="A33" s="69"/>
      <c r="B33" s="4" t="s">
        <v>7</v>
      </c>
      <c r="C33" s="58">
        <v>73239.404978241626</v>
      </c>
      <c r="D33" s="17">
        <f t="shared" si="0"/>
        <v>8166.193655073941</v>
      </c>
      <c r="E33" s="62">
        <f t="shared" si="1"/>
        <v>6225.3494231505383</v>
      </c>
      <c r="F33" s="19">
        <f t="shared" si="2"/>
        <v>87630.948056466092</v>
      </c>
    </row>
    <row r="34" spans="1:6" x14ac:dyDescent="0.3">
      <c r="A34" s="67" t="s">
        <v>18</v>
      </c>
      <c r="B34" s="7" t="s">
        <v>4</v>
      </c>
      <c r="C34" s="56">
        <v>81760.329449353187</v>
      </c>
      <c r="D34" s="14">
        <f t="shared" si="0"/>
        <v>9116.276733602881</v>
      </c>
      <c r="E34" s="60">
        <f t="shared" si="1"/>
        <v>6949.6280031950209</v>
      </c>
      <c r="F34" s="13">
        <f t="shared" si="2"/>
        <v>97826.234186151079</v>
      </c>
    </row>
    <row r="35" spans="1:6" x14ac:dyDescent="0.3">
      <c r="A35" s="68"/>
      <c r="B35" s="3" t="s">
        <v>5</v>
      </c>
      <c r="C35" s="57">
        <v>84145.882297692238</v>
      </c>
      <c r="D35" s="14">
        <f t="shared" si="0"/>
        <v>9382.265876192685</v>
      </c>
      <c r="E35" s="61">
        <f t="shared" si="1"/>
        <v>7152.399995303841</v>
      </c>
      <c r="F35" s="16">
        <f t="shared" si="2"/>
        <v>100680.54816918877</v>
      </c>
    </row>
    <row r="36" spans="1:6" x14ac:dyDescent="0.3">
      <c r="A36" s="68"/>
      <c r="B36" s="3" t="s">
        <v>6</v>
      </c>
      <c r="C36" s="57">
        <v>85279.370529746375</v>
      </c>
      <c r="D36" s="14">
        <f t="shared" si="0"/>
        <v>9508.6498140667209</v>
      </c>
      <c r="E36" s="61">
        <f t="shared" si="1"/>
        <v>7248.746495028442</v>
      </c>
      <c r="F36" s="16">
        <f t="shared" si="2"/>
        <v>102036.76683884155</v>
      </c>
    </row>
    <row r="37" spans="1:6" ht="15" thickBot="1" x14ac:dyDescent="0.35">
      <c r="A37" s="69"/>
      <c r="B37" s="4" t="s">
        <v>7</v>
      </c>
      <c r="C37" s="58">
        <v>87742.699286021641</v>
      </c>
      <c r="D37" s="17">
        <f t="shared" si="0"/>
        <v>9783.3109703914124</v>
      </c>
      <c r="E37" s="62">
        <f t="shared" si="1"/>
        <v>7458.1294393118396</v>
      </c>
      <c r="F37" s="19">
        <f t="shared" si="2"/>
        <v>104984.13969572489</v>
      </c>
    </row>
  </sheetData>
  <mergeCells count="15">
    <mergeCell ref="A7:A19"/>
    <mergeCell ref="A20:A25"/>
    <mergeCell ref="A26:A29"/>
    <mergeCell ref="A30:A33"/>
    <mergeCell ref="A34:A37"/>
    <mergeCell ref="A1:F1"/>
    <mergeCell ref="A2:F2"/>
    <mergeCell ref="A3:F3"/>
    <mergeCell ref="D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3596d3e-3a22-4bae-9634-4784de1804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F854E4BCA094F88611303A6E8A3AA" ma:contentTypeVersion="17" ma:contentTypeDescription="Create a new document." ma:contentTypeScope="" ma:versionID="951181aa48c862459cad7f04a2d40c11">
  <xsd:schema xmlns:xsd="http://www.w3.org/2001/XMLSchema" xmlns:xs="http://www.w3.org/2001/XMLSchema" xmlns:p="http://schemas.microsoft.com/office/2006/metadata/properties" xmlns:ns3="03596d3e-3a22-4bae-9634-4784de18047e" xmlns:ns4="367ae60b-f26a-4ce1-9f2f-46f3868587e4" targetNamespace="http://schemas.microsoft.com/office/2006/metadata/properties" ma:root="true" ma:fieldsID="46b4864c0709254879698e10c94d1e73" ns3:_="" ns4:_="">
    <xsd:import namespace="03596d3e-3a22-4bae-9634-4784de18047e"/>
    <xsd:import namespace="367ae60b-f26a-4ce1-9f2f-46f3868587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96d3e-3a22-4bae-9634-4784de180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ae60b-f26a-4ce1-9f2f-46f3868587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EFC3-EC45-4362-A1F8-C90A781AA846}">
  <ds:schemaRefs>
    <ds:schemaRef ds:uri="http://schemas.openxmlformats.org/package/2006/metadata/core-properties"/>
    <ds:schemaRef ds:uri="http://schemas.microsoft.com/office/infopath/2007/PartnerControls"/>
    <ds:schemaRef ds:uri="03596d3e-3a22-4bae-9634-4784de18047e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367ae60b-f26a-4ce1-9f2f-46f3868587e4"/>
  </ds:schemaRefs>
</ds:datastoreItem>
</file>

<file path=customXml/itemProps2.xml><?xml version="1.0" encoding="utf-8"?>
<ds:datastoreItem xmlns:ds="http://schemas.openxmlformats.org/officeDocument/2006/customXml" ds:itemID="{41749091-4BE5-43CA-B8DC-7DA5F5412F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3774AC-806D-4419-999C-7323E8BFE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96d3e-3a22-4bae-9634-4784de18047e"/>
    <ds:schemaRef ds:uri="367ae60b-f26a-4ce1-9f2f-46f3868587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Gross Salaries</vt:lpstr>
      <vt:lpstr>March 2023</vt:lpstr>
      <vt:lpstr>Jan 2024</vt:lpstr>
      <vt:lpstr>Jun 2024</vt:lpstr>
      <vt:lpstr>Oct 2024</vt:lpstr>
      <vt:lpstr>Mar 2025</vt:lpstr>
      <vt:lpstr>Aug 2025</vt:lpstr>
      <vt:lpstr>Feb 2026</vt:lpstr>
      <vt:lpstr>Jun 2026</vt:lpstr>
    </vt:vector>
  </TitlesOfParts>
  <Company>RCSI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Aoife Darling</dc:creator>
  <cp:lastModifiedBy>Clare Muckian</cp:lastModifiedBy>
  <dcterms:created xsi:type="dcterms:W3CDTF">2021-08-05T09:27:09Z</dcterms:created>
  <dcterms:modified xsi:type="dcterms:W3CDTF">2024-04-22T13:45:59Z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0x0101004BAF854E4BCA094F88611303A6E8A3AA</vt:lpwstr>
  </property>
</Properties>
</file>