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sicampus-my.sharepoint.com/personal/danasoleimani_rcsi_com/Documents/Documents/2024 Calls/General/"/>
    </mc:Choice>
  </mc:AlternateContent>
  <xr:revisionPtr revIDLastSave="208" documentId="11_EFADA6DDB218F62BD0E8512818C40AB124E08DEF" xr6:coauthVersionLast="47" xr6:coauthVersionMax="47" xr10:uidLastSave="{7739A9A2-3236-4906-A6FB-1631C6664675}"/>
  <bookViews>
    <workbookView xWindow="31095" yWindow="60" windowWidth="19860" windowHeight="11040" xr2:uid="{00000000-000D-0000-FFFF-FFFF00000000}"/>
  </bookViews>
  <sheets>
    <sheet name="Generic Budget Template EUR" sheetId="2" r:id="rId1"/>
    <sheet name="Academic Salary Scale" sheetId="7" r:id="rId2"/>
    <sheet name="Researcher's Salary Scale" sheetId="8" r:id="rId3"/>
    <sheet name="Drop-downs" sheetId="4" state="hidden" r:id="rId4"/>
    <sheet name="Sheet1" sheetId="6" state="hidden" r:id="rId5"/>
  </sheets>
  <externalReferences>
    <externalReference r:id="rId6"/>
  </externalReferences>
  <definedNames>
    <definedName name="Overhead">'[1]Drop-downs'!$E$2:$E$3</definedName>
    <definedName name="OverheadType">'Drop-downs'!$E$2:$E$12</definedName>
    <definedName name="Personnel">'Drop-downs'!$B$2:$B$14</definedName>
    <definedName name="Student1">'Drop-downs'!$C$2:$C$4</definedName>
    <definedName name="Student2">'Drop-downs'!$D$2:$D$4</definedName>
    <definedName name="Student3">'Drop-downs'!$C$6:$C$8</definedName>
    <definedName name="Student4">'Drop-downs'!$D$6:$D$8</definedName>
    <definedName name="YesNo">'Drop-downs'!$A$2:$A$4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7" i="2" l="1"/>
  <c r="Q107" i="2" s="1"/>
  <c r="O107" i="2"/>
  <c r="N107" i="2"/>
  <c r="M107" i="2"/>
  <c r="L107" i="2"/>
  <c r="P106" i="2"/>
  <c r="P134" i="2" s="1"/>
  <c r="O106" i="2"/>
  <c r="O134" i="2" s="1"/>
  <c r="N106" i="2"/>
  <c r="N134" i="2" s="1"/>
  <c r="M106" i="2"/>
  <c r="Q106" i="2" s="1"/>
  <c r="L106" i="2"/>
  <c r="P103" i="2"/>
  <c r="O103" i="2"/>
  <c r="O133" i="2" s="1"/>
  <c r="N103" i="2"/>
  <c r="M103" i="2"/>
  <c r="L103" i="2"/>
  <c r="P102" i="2"/>
  <c r="O102" i="2"/>
  <c r="N102" i="2"/>
  <c r="M102" i="2"/>
  <c r="L102" i="2"/>
  <c r="Q102" i="2" s="1"/>
  <c r="P101" i="2"/>
  <c r="O101" i="2"/>
  <c r="N101" i="2"/>
  <c r="M101" i="2"/>
  <c r="L101" i="2"/>
  <c r="P100" i="2"/>
  <c r="P133" i="2" s="1"/>
  <c r="O100" i="2"/>
  <c r="N100" i="2"/>
  <c r="N133" i="2" s="1"/>
  <c r="M100" i="2"/>
  <c r="L100" i="2"/>
  <c r="L133" i="2" s="1"/>
  <c r="L96" i="2"/>
  <c r="M96" i="2"/>
  <c r="N96" i="2"/>
  <c r="O96" i="2"/>
  <c r="P96" i="2"/>
  <c r="L97" i="2"/>
  <c r="Q97" i="2" s="1"/>
  <c r="M97" i="2"/>
  <c r="N97" i="2"/>
  <c r="O97" i="2"/>
  <c r="P97" i="2"/>
  <c r="P95" i="2"/>
  <c r="O95" i="2"/>
  <c r="N95" i="2"/>
  <c r="M95" i="2"/>
  <c r="L95" i="2"/>
  <c r="P94" i="2"/>
  <c r="O94" i="2"/>
  <c r="N94" i="2"/>
  <c r="M94" i="2"/>
  <c r="L94" i="2"/>
  <c r="P93" i="2"/>
  <c r="O93" i="2"/>
  <c r="N93" i="2"/>
  <c r="M93" i="2"/>
  <c r="L93" i="2"/>
  <c r="P92" i="2"/>
  <c r="P132" i="2" s="1"/>
  <c r="O92" i="2"/>
  <c r="Q92" i="2" s="1"/>
  <c r="N92" i="2"/>
  <c r="M92" i="2"/>
  <c r="L92" i="2"/>
  <c r="P91" i="2"/>
  <c r="O91" i="2"/>
  <c r="N91" i="2"/>
  <c r="M91" i="2"/>
  <c r="L91" i="2"/>
  <c r="L88" i="2"/>
  <c r="M88" i="2"/>
  <c r="N88" i="2"/>
  <c r="O88" i="2"/>
  <c r="P88" i="2"/>
  <c r="P87" i="2"/>
  <c r="O87" i="2"/>
  <c r="N87" i="2"/>
  <c r="M87" i="2"/>
  <c r="L87" i="2"/>
  <c r="P86" i="2"/>
  <c r="O86" i="2"/>
  <c r="N86" i="2"/>
  <c r="Q86" i="2" s="1"/>
  <c r="M86" i="2"/>
  <c r="L86" i="2"/>
  <c r="P85" i="2"/>
  <c r="O85" i="2"/>
  <c r="N85" i="2"/>
  <c r="M85" i="2"/>
  <c r="M131" i="2" s="1"/>
  <c r="L85" i="2"/>
  <c r="P84" i="2"/>
  <c r="Q84" i="2" s="1"/>
  <c r="O84" i="2"/>
  <c r="N84" i="2"/>
  <c r="M84" i="2"/>
  <c r="L84" i="2"/>
  <c r="P81" i="2"/>
  <c r="O81" i="2"/>
  <c r="N81" i="2"/>
  <c r="M81" i="2"/>
  <c r="L81" i="2"/>
  <c r="P80" i="2"/>
  <c r="O80" i="2"/>
  <c r="N80" i="2"/>
  <c r="N130" i="2" s="1"/>
  <c r="M80" i="2"/>
  <c r="L80" i="2"/>
  <c r="P79" i="2"/>
  <c r="O79" i="2"/>
  <c r="N79" i="2"/>
  <c r="M79" i="2"/>
  <c r="M130" i="2" s="1"/>
  <c r="L79" i="2"/>
  <c r="Q79" i="2" s="1"/>
  <c r="P78" i="2"/>
  <c r="P130" i="2" s="1"/>
  <c r="O78" i="2"/>
  <c r="N78" i="2"/>
  <c r="M78" i="2"/>
  <c r="L78" i="2"/>
  <c r="L130" i="2" s="1"/>
  <c r="P75" i="2"/>
  <c r="O75" i="2"/>
  <c r="O129" i="2" s="1"/>
  <c r="N75" i="2"/>
  <c r="N129" i="2" s="1"/>
  <c r="M75" i="2"/>
  <c r="L75" i="2"/>
  <c r="P74" i="2"/>
  <c r="O74" i="2"/>
  <c r="N74" i="2"/>
  <c r="M74" i="2"/>
  <c r="L74" i="2"/>
  <c r="Q74" i="2" s="1"/>
  <c r="P73" i="2"/>
  <c r="Q73" i="2" s="1"/>
  <c r="O73" i="2"/>
  <c r="N73" i="2"/>
  <c r="M73" i="2"/>
  <c r="L73" i="2"/>
  <c r="P72" i="2"/>
  <c r="O72" i="2"/>
  <c r="N72" i="2"/>
  <c r="M72" i="2"/>
  <c r="L72" i="2"/>
  <c r="P69" i="2"/>
  <c r="M69" i="2"/>
  <c r="N69" i="2"/>
  <c r="O69" i="2"/>
  <c r="L69" i="2"/>
  <c r="L128" i="2" s="1"/>
  <c r="P68" i="2"/>
  <c r="Q68" i="2" s="1"/>
  <c r="O68" i="2"/>
  <c r="N68" i="2"/>
  <c r="M68" i="2"/>
  <c r="L68" i="2"/>
  <c r="P67" i="2"/>
  <c r="O67" i="2"/>
  <c r="N67" i="2"/>
  <c r="M67" i="2"/>
  <c r="Q67" i="2" s="1"/>
  <c r="L67" i="2"/>
  <c r="P66" i="2"/>
  <c r="O66" i="2"/>
  <c r="N66" i="2"/>
  <c r="M66" i="2"/>
  <c r="L66" i="2"/>
  <c r="P65" i="2"/>
  <c r="O65" i="2"/>
  <c r="N65" i="2"/>
  <c r="M65" i="2"/>
  <c r="L65" i="2"/>
  <c r="P64" i="2"/>
  <c r="O64" i="2"/>
  <c r="N64" i="2"/>
  <c r="M64" i="2"/>
  <c r="L64" i="2"/>
  <c r="P63" i="2"/>
  <c r="O63" i="2"/>
  <c r="N63" i="2"/>
  <c r="M63" i="2"/>
  <c r="L63" i="2"/>
  <c r="P62" i="2"/>
  <c r="O62" i="2"/>
  <c r="N62" i="2"/>
  <c r="M62" i="2"/>
  <c r="L62" i="2"/>
  <c r="P61" i="2"/>
  <c r="O61" i="2"/>
  <c r="N61" i="2"/>
  <c r="M61" i="2"/>
  <c r="L61" i="2"/>
  <c r="P58" i="2"/>
  <c r="O58" i="2"/>
  <c r="N58" i="2"/>
  <c r="M58" i="2"/>
  <c r="L58" i="2"/>
  <c r="P57" i="2"/>
  <c r="O57" i="2"/>
  <c r="Q57" i="2" s="1"/>
  <c r="N57" i="2"/>
  <c r="M57" i="2"/>
  <c r="L57" i="2"/>
  <c r="P56" i="2"/>
  <c r="O56" i="2"/>
  <c r="N56" i="2"/>
  <c r="N127" i="2" s="1"/>
  <c r="M56" i="2"/>
  <c r="M127" i="2" s="1"/>
  <c r="L56" i="2"/>
  <c r="Q56" i="2" s="1"/>
  <c r="P55" i="2"/>
  <c r="P127" i="2" s="1"/>
  <c r="O55" i="2"/>
  <c r="O127" i="2" s="1"/>
  <c r="N55" i="2"/>
  <c r="M55" i="2"/>
  <c r="L55" i="2"/>
  <c r="P52" i="2"/>
  <c r="P126" i="2" s="1"/>
  <c r="O52" i="2"/>
  <c r="N52" i="2"/>
  <c r="M52" i="2"/>
  <c r="L52" i="2"/>
  <c r="P51" i="2"/>
  <c r="O51" i="2"/>
  <c r="N51" i="2"/>
  <c r="M51" i="2"/>
  <c r="L51" i="2"/>
  <c r="L126" i="2" s="1"/>
  <c r="P50" i="2"/>
  <c r="O50" i="2"/>
  <c r="N50" i="2"/>
  <c r="M50" i="2"/>
  <c r="Q50" i="2" s="1"/>
  <c r="L50" i="2"/>
  <c r="P49" i="2"/>
  <c r="O49" i="2"/>
  <c r="N49" i="2"/>
  <c r="N126" i="2" s="1"/>
  <c r="M49" i="2"/>
  <c r="Q49" i="2" s="1"/>
  <c r="L49" i="2"/>
  <c r="P44" i="2"/>
  <c r="O44" i="2"/>
  <c r="N44" i="2"/>
  <c r="M44" i="2"/>
  <c r="L44" i="2"/>
  <c r="P43" i="2"/>
  <c r="P45" i="2" s="1"/>
  <c r="O43" i="2"/>
  <c r="O45" i="2" s="1"/>
  <c r="N43" i="2"/>
  <c r="Q43" i="2" s="1"/>
  <c r="M43" i="2"/>
  <c r="L43" i="2"/>
  <c r="P42" i="2"/>
  <c r="O42" i="2"/>
  <c r="N42" i="2"/>
  <c r="M42" i="2"/>
  <c r="M45" i="2" s="1"/>
  <c r="L42" i="2"/>
  <c r="Q42" i="2" s="1"/>
  <c r="P36" i="2"/>
  <c r="P37" i="2" s="1"/>
  <c r="O36" i="2"/>
  <c r="N36" i="2"/>
  <c r="M36" i="2"/>
  <c r="L36" i="2"/>
  <c r="P35" i="2"/>
  <c r="O35" i="2"/>
  <c r="O37" i="2" s="1"/>
  <c r="N35" i="2"/>
  <c r="N37" i="2" s="1"/>
  <c r="M35" i="2"/>
  <c r="M37" i="2" s="1"/>
  <c r="L35" i="2"/>
  <c r="P34" i="2"/>
  <c r="O34" i="2"/>
  <c r="N34" i="2"/>
  <c r="M34" i="2"/>
  <c r="L34" i="2"/>
  <c r="L37" i="2" s="1"/>
  <c r="P28" i="2"/>
  <c r="O28" i="2"/>
  <c r="N28" i="2"/>
  <c r="M28" i="2"/>
  <c r="L28" i="2"/>
  <c r="Q28" i="2" s="1"/>
  <c r="P27" i="2"/>
  <c r="P29" i="2" s="1"/>
  <c r="O27" i="2"/>
  <c r="N27" i="2"/>
  <c r="M27" i="2"/>
  <c r="L27" i="2"/>
  <c r="P26" i="2"/>
  <c r="O26" i="2"/>
  <c r="O29" i="2" s="1"/>
  <c r="N26" i="2"/>
  <c r="N29" i="2" s="1"/>
  <c r="M26" i="2"/>
  <c r="M29" i="2" s="1"/>
  <c r="L26" i="2"/>
  <c r="L19" i="2"/>
  <c r="M19" i="2"/>
  <c r="N19" i="2"/>
  <c r="O19" i="2"/>
  <c r="P19" i="2"/>
  <c r="L20" i="2"/>
  <c r="M20" i="2"/>
  <c r="N20" i="2"/>
  <c r="N21" i="2" s="1"/>
  <c r="O20" i="2"/>
  <c r="P20" i="2"/>
  <c r="M18" i="2"/>
  <c r="N18" i="2"/>
  <c r="O18" i="2"/>
  <c r="P18" i="2"/>
  <c r="L18" i="2"/>
  <c r="L134" i="2"/>
  <c r="M133" i="2"/>
  <c r="O132" i="2"/>
  <c r="P131" i="2"/>
  <c r="O131" i="2"/>
  <c r="N131" i="2"/>
  <c r="L131" i="2"/>
  <c r="O130" i="2"/>
  <c r="M129" i="2"/>
  <c r="L127" i="2"/>
  <c r="O126" i="2"/>
  <c r="M126" i="2"/>
  <c r="P121" i="2"/>
  <c r="O121" i="2"/>
  <c r="N121" i="2"/>
  <c r="M121" i="2"/>
  <c r="L121" i="2"/>
  <c r="P120" i="2"/>
  <c r="O120" i="2"/>
  <c r="N120" i="2"/>
  <c r="M120" i="2"/>
  <c r="L120" i="2"/>
  <c r="P119" i="2"/>
  <c r="O119" i="2"/>
  <c r="N119" i="2"/>
  <c r="M119" i="2"/>
  <c r="L119" i="2"/>
  <c r="P118" i="2"/>
  <c r="O118" i="2"/>
  <c r="N118" i="2"/>
  <c r="M118" i="2"/>
  <c r="L118" i="2"/>
  <c r="P117" i="2"/>
  <c r="O117" i="2"/>
  <c r="N117" i="2"/>
  <c r="M117" i="2"/>
  <c r="L117" i="2"/>
  <c r="P116" i="2"/>
  <c r="O116" i="2"/>
  <c r="N116" i="2"/>
  <c r="M116" i="2"/>
  <c r="L116" i="2"/>
  <c r="P115" i="2"/>
  <c r="O115" i="2"/>
  <c r="N115" i="2"/>
  <c r="M115" i="2"/>
  <c r="L115" i="2"/>
  <c r="P114" i="2"/>
  <c r="O114" i="2"/>
  <c r="N114" i="2"/>
  <c r="M114" i="2"/>
  <c r="L114" i="2"/>
  <c r="P113" i="2"/>
  <c r="O113" i="2"/>
  <c r="N113" i="2"/>
  <c r="M113" i="2"/>
  <c r="L113" i="2"/>
  <c r="P112" i="2"/>
  <c r="O112" i="2"/>
  <c r="N112" i="2"/>
  <c r="M112" i="2"/>
  <c r="L112" i="2"/>
  <c r="Q103" i="2"/>
  <c r="Q101" i="2"/>
  <c r="Q96" i="2"/>
  <c r="Q95" i="2"/>
  <c r="Q94" i="2"/>
  <c r="Q93" i="2"/>
  <c r="Q88" i="2"/>
  <c r="Q87" i="2"/>
  <c r="Q81" i="2"/>
  <c r="Q72" i="2"/>
  <c r="Q66" i="2"/>
  <c r="Q65" i="2"/>
  <c r="Q64" i="2"/>
  <c r="Q58" i="2"/>
  <c r="K58" i="2"/>
  <c r="K57" i="2"/>
  <c r="K56" i="2"/>
  <c r="Q55" i="2"/>
  <c r="K55" i="2"/>
  <c r="Q52" i="2"/>
  <c r="Q51" i="2"/>
  <c r="Q44" i="2"/>
  <c r="Q34" i="2"/>
  <c r="L29" i="2"/>
  <c r="Q26" i="2"/>
  <c r="P21" i="2"/>
  <c r="O21" i="2"/>
  <c r="G119" i="2"/>
  <c r="F119" i="2"/>
  <c r="E119" i="2"/>
  <c r="D119" i="2"/>
  <c r="G118" i="2"/>
  <c r="F118" i="2"/>
  <c r="E118" i="2"/>
  <c r="D118" i="2"/>
  <c r="C119" i="2"/>
  <c r="C118" i="2"/>
  <c r="C117" i="2"/>
  <c r="G43" i="2"/>
  <c r="F43" i="2"/>
  <c r="E43" i="2"/>
  <c r="D43" i="2"/>
  <c r="C43" i="2"/>
  <c r="G35" i="2"/>
  <c r="F35" i="2"/>
  <c r="E35" i="2"/>
  <c r="D35" i="2"/>
  <c r="C35" i="2"/>
  <c r="G27" i="2"/>
  <c r="F27" i="2"/>
  <c r="E27" i="2"/>
  <c r="D27" i="2"/>
  <c r="C27" i="2"/>
  <c r="D19" i="2"/>
  <c r="E19" i="2"/>
  <c r="F19" i="2"/>
  <c r="G19" i="2"/>
  <c r="C19" i="2"/>
  <c r="Q121" i="2" l="1"/>
  <c r="M134" i="2"/>
  <c r="Q134" i="2"/>
  <c r="Q133" i="2"/>
  <c r="Q100" i="2"/>
  <c r="L132" i="2"/>
  <c r="M132" i="2"/>
  <c r="N132" i="2"/>
  <c r="Q91" i="2"/>
  <c r="Q85" i="2"/>
  <c r="Q131" i="2"/>
  <c r="Q130" i="2"/>
  <c r="Q80" i="2"/>
  <c r="Q78" i="2"/>
  <c r="P129" i="2"/>
  <c r="Q75" i="2"/>
  <c r="L129" i="2"/>
  <c r="Q69" i="2"/>
  <c r="O128" i="2"/>
  <c r="P128" i="2"/>
  <c r="N128" i="2"/>
  <c r="M128" i="2"/>
  <c r="Q61" i="2"/>
  <c r="Q62" i="2"/>
  <c r="Q63" i="2"/>
  <c r="Q127" i="2"/>
  <c r="Q126" i="2"/>
  <c r="N45" i="2"/>
  <c r="Q118" i="2"/>
  <c r="P46" i="2"/>
  <c r="P125" i="2" s="1"/>
  <c r="Q115" i="2"/>
  <c r="M21" i="2"/>
  <c r="Q112" i="2"/>
  <c r="Q120" i="2"/>
  <c r="Q117" i="2"/>
  <c r="Q114" i="2"/>
  <c r="Q119" i="2"/>
  <c r="Q116" i="2"/>
  <c r="Q113" i="2"/>
  <c r="Q20" i="2"/>
  <c r="Q18" i="2"/>
  <c r="L21" i="2"/>
  <c r="Q29" i="2"/>
  <c r="M46" i="2"/>
  <c r="M125" i="2" s="1"/>
  <c r="N46" i="2"/>
  <c r="N125" i="2" s="1"/>
  <c r="Q37" i="2"/>
  <c r="O46" i="2"/>
  <c r="O125" i="2" s="1"/>
  <c r="Q27" i="2"/>
  <c r="Q36" i="2"/>
  <c r="Q35" i="2"/>
  <c r="Q19" i="2"/>
  <c r="L45" i="2"/>
  <c r="Q45" i="2" s="1"/>
  <c r="H119" i="2"/>
  <c r="H118" i="2"/>
  <c r="H107" i="2"/>
  <c r="H106" i="2"/>
  <c r="H103" i="2"/>
  <c r="H102" i="2"/>
  <c r="H101" i="2"/>
  <c r="H100" i="2"/>
  <c r="H97" i="2"/>
  <c r="H96" i="2"/>
  <c r="H95" i="2"/>
  <c r="H94" i="2"/>
  <c r="H93" i="2"/>
  <c r="H92" i="2"/>
  <c r="H91" i="2"/>
  <c r="H88" i="2"/>
  <c r="H87" i="2"/>
  <c r="H86" i="2"/>
  <c r="H85" i="2"/>
  <c r="H84" i="2"/>
  <c r="H81" i="2"/>
  <c r="H80" i="2"/>
  <c r="H79" i="2"/>
  <c r="H78" i="2"/>
  <c r="H75" i="2"/>
  <c r="H74" i="2"/>
  <c r="H73" i="2"/>
  <c r="H72" i="2"/>
  <c r="H69" i="2"/>
  <c r="H68" i="2"/>
  <c r="H67" i="2"/>
  <c r="H66" i="2"/>
  <c r="H65" i="2"/>
  <c r="H64" i="2"/>
  <c r="H63" i="2"/>
  <c r="H62" i="2"/>
  <c r="H61" i="2"/>
  <c r="H42" i="2"/>
  <c r="H34" i="2"/>
  <c r="H26" i="2"/>
  <c r="H18" i="2"/>
  <c r="Q132" i="2" l="1"/>
  <c r="Q129" i="2"/>
  <c r="Q128" i="2"/>
  <c r="P111" i="2"/>
  <c r="Q21" i="2"/>
  <c r="L46" i="2"/>
  <c r="N111" i="2"/>
  <c r="M111" i="2"/>
  <c r="O111" i="2"/>
  <c r="H58" i="2"/>
  <c r="H57" i="2"/>
  <c r="H56" i="2"/>
  <c r="H55" i="2"/>
  <c r="D127" i="2"/>
  <c r="E127" i="2"/>
  <c r="F127" i="2"/>
  <c r="G127" i="2"/>
  <c r="C127" i="2"/>
  <c r="D126" i="2"/>
  <c r="E126" i="2"/>
  <c r="F126" i="2"/>
  <c r="G126" i="2"/>
  <c r="C126" i="2"/>
  <c r="H52" i="2"/>
  <c r="H51" i="2"/>
  <c r="H50" i="2"/>
  <c r="H49" i="2"/>
  <c r="B58" i="2"/>
  <c r="B57" i="2"/>
  <c r="B56" i="2"/>
  <c r="B55" i="2"/>
  <c r="Q46" i="2" l="1"/>
  <c r="L125" i="2"/>
  <c r="H127" i="2"/>
  <c r="H126" i="2"/>
  <c r="D6" i="2"/>
  <c r="F115" i="2"/>
  <c r="E120" i="2"/>
  <c r="E115" i="2"/>
  <c r="D115" i="2"/>
  <c r="G120" i="2"/>
  <c r="F120" i="2"/>
  <c r="D120" i="2"/>
  <c r="C120" i="2"/>
  <c r="G117" i="2"/>
  <c r="F117" i="2"/>
  <c r="E117" i="2"/>
  <c r="D117" i="2"/>
  <c r="G115" i="2"/>
  <c r="G113" i="2"/>
  <c r="F113" i="2"/>
  <c r="E113" i="2"/>
  <c r="D113" i="2"/>
  <c r="C115" i="2"/>
  <c r="C113" i="2"/>
  <c r="G112" i="2"/>
  <c r="F112" i="2"/>
  <c r="E112" i="2"/>
  <c r="C112" i="2"/>
  <c r="D112" i="2"/>
  <c r="D134" i="2"/>
  <c r="E134" i="2"/>
  <c r="F134" i="2"/>
  <c r="G134" i="2"/>
  <c r="C134" i="2"/>
  <c r="Q125" i="2" l="1"/>
  <c r="L111" i="2"/>
  <c r="H112" i="2"/>
  <c r="H113" i="2"/>
  <c r="H120" i="2"/>
  <c r="H117" i="2"/>
  <c r="H115" i="2"/>
  <c r="H134" i="2"/>
  <c r="G121" i="2"/>
  <c r="F121" i="2"/>
  <c r="E121" i="2"/>
  <c r="D121" i="2"/>
  <c r="C121" i="2"/>
  <c r="Q111" i="2" l="1"/>
  <c r="H121" i="2"/>
  <c r="G44" i="2"/>
  <c r="G45" i="2" s="1"/>
  <c r="G36" i="2"/>
  <c r="G37" i="2" s="1"/>
  <c r="G28" i="2"/>
  <c r="G29" i="2" s="1"/>
  <c r="G20" i="2"/>
  <c r="G21" i="2" s="1"/>
  <c r="G46" i="2" l="1"/>
  <c r="G133" i="2"/>
  <c r="G132" i="2"/>
  <c r="G131" i="2"/>
  <c r="G130" i="2"/>
  <c r="G129" i="2"/>
  <c r="G128" i="2"/>
  <c r="D133" i="2"/>
  <c r="E133" i="2"/>
  <c r="F133" i="2"/>
  <c r="C133" i="2"/>
  <c r="D132" i="2"/>
  <c r="E132" i="2"/>
  <c r="F132" i="2"/>
  <c r="C132" i="2"/>
  <c r="D131" i="2"/>
  <c r="E131" i="2"/>
  <c r="F131" i="2"/>
  <c r="C131" i="2"/>
  <c r="F130" i="2"/>
  <c r="D130" i="2"/>
  <c r="E130" i="2"/>
  <c r="C130" i="2"/>
  <c r="D129" i="2"/>
  <c r="E129" i="2"/>
  <c r="F129" i="2"/>
  <c r="C129" i="2"/>
  <c r="D128" i="2"/>
  <c r="E128" i="2"/>
  <c r="F128" i="2"/>
  <c r="C128" i="2"/>
  <c r="F44" i="2"/>
  <c r="F45" i="2" s="1"/>
  <c r="E44" i="2"/>
  <c r="E45" i="2" s="1"/>
  <c r="D44" i="2"/>
  <c r="D45" i="2" s="1"/>
  <c r="C44" i="2"/>
  <c r="C45" i="2" s="1"/>
  <c r="F36" i="2"/>
  <c r="F37" i="2" s="1"/>
  <c r="E36" i="2"/>
  <c r="E37" i="2" s="1"/>
  <c r="D36" i="2"/>
  <c r="D37" i="2" s="1"/>
  <c r="C36" i="2"/>
  <c r="C37" i="2" s="1"/>
  <c r="F28" i="2"/>
  <c r="F29" i="2" s="1"/>
  <c r="E28" i="2"/>
  <c r="E29" i="2" s="1"/>
  <c r="D28" i="2"/>
  <c r="D29" i="2" s="1"/>
  <c r="C28" i="2"/>
  <c r="C29" i="2" s="1"/>
  <c r="F20" i="2"/>
  <c r="F21" i="2" s="1"/>
  <c r="E20" i="2"/>
  <c r="E21" i="2" s="1"/>
  <c r="D20" i="2"/>
  <c r="D21" i="2" s="1"/>
  <c r="C20" i="2"/>
  <c r="C21" i="2" s="1"/>
  <c r="H21" i="2" l="1"/>
  <c r="C46" i="2"/>
  <c r="H37" i="2"/>
  <c r="D46" i="2"/>
  <c r="D125" i="2" s="1"/>
  <c r="D116" i="2" s="1"/>
  <c r="E46" i="2"/>
  <c r="E125" i="2" s="1"/>
  <c r="E116" i="2" s="1"/>
  <c r="F46" i="2"/>
  <c r="H45" i="2"/>
  <c r="H29" i="2"/>
  <c r="H28" i="2"/>
  <c r="I28" i="2" s="1"/>
  <c r="H35" i="2"/>
  <c r="H19" i="2"/>
  <c r="H133" i="2"/>
  <c r="H132" i="2"/>
  <c r="H131" i="2"/>
  <c r="H130" i="2"/>
  <c r="H129" i="2"/>
  <c r="H128" i="2"/>
  <c r="H36" i="2"/>
  <c r="I36" i="2" s="1"/>
  <c r="H20" i="2"/>
  <c r="I20" i="2" s="1"/>
  <c r="H43" i="2"/>
  <c r="H44" i="2"/>
  <c r="I44" i="2" s="1"/>
  <c r="H27" i="2"/>
  <c r="G125" i="2"/>
  <c r="G116" i="2" s="1"/>
  <c r="F125" i="2"/>
  <c r="F116" i="2" s="1"/>
  <c r="I27" i="2" l="1"/>
  <c r="I29" i="2"/>
  <c r="I35" i="2"/>
  <c r="I37" i="2"/>
  <c r="I43" i="2"/>
  <c r="I45" i="2"/>
  <c r="I19" i="2"/>
  <c r="I21" i="2"/>
  <c r="C125" i="2"/>
  <c r="C114" i="2" s="1"/>
  <c r="H46" i="2"/>
  <c r="G111" i="2"/>
  <c r="G114" i="2"/>
  <c r="D111" i="2"/>
  <c r="D114" i="2"/>
  <c r="F111" i="2"/>
  <c r="F114" i="2"/>
  <c r="E111" i="2"/>
  <c r="E114" i="2"/>
  <c r="I46" i="2" l="1"/>
  <c r="H125" i="2"/>
  <c r="C116" i="2"/>
  <c r="H116" i="2" s="1"/>
  <c r="H114" i="2"/>
  <c r="C111" i="2"/>
  <c r="C122" i="2" s="1"/>
  <c r="L122" i="2" s="1"/>
  <c r="L135" i="2" l="1"/>
  <c r="H111" i="2"/>
  <c r="G122" i="2"/>
  <c r="E122" i="2"/>
  <c r="D122" i="2"/>
  <c r="M122" i="2" s="1"/>
  <c r="M135" i="2" s="1"/>
  <c r="M136" i="2" s="1"/>
  <c r="F122" i="2"/>
  <c r="E135" i="2" l="1"/>
  <c r="E136" i="2" s="1"/>
  <c r="N122" i="2"/>
  <c r="N135" i="2" s="1"/>
  <c r="N136" i="2" s="1"/>
  <c r="F135" i="2"/>
  <c r="F136" i="2" s="1"/>
  <c r="O122" i="2"/>
  <c r="O135" i="2" s="1"/>
  <c r="O136" i="2" s="1"/>
  <c r="G135" i="2"/>
  <c r="G136" i="2" s="1"/>
  <c r="P122" i="2"/>
  <c r="P135" i="2" s="1"/>
  <c r="P136" i="2" s="1"/>
  <c r="Q122" i="2"/>
  <c r="Q135" i="2"/>
  <c r="L136" i="2"/>
  <c r="H122" i="2"/>
  <c r="I136" i="2" s="1"/>
  <c r="R136" i="2" s="1"/>
  <c r="D135" i="2"/>
  <c r="D136" i="2" s="1"/>
  <c r="C135" i="2"/>
  <c r="C136" i="2" s="1"/>
  <c r="Q136" i="2" l="1"/>
  <c r="H136" i="2"/>
  <c r="H135" i="2"/>
</calcChain>
</file>

<file path=xl/sharedStrings.xml><?xml version="1.0" encoding="utf-8"?>
<sst xmlns="http://schemas.openxmlformats.org/spreadsheetml/2006/main" count="415" uniqueCount="110">
  <si>
    <t>Please select…</t>
  </si>
  <si>
    <t>Yes</t>
  </si>
  <si>
    <t>No</t>
  </si>
  <si>
    <t>Question</t>
  </si>
  <si>
    <t>Answer</t>
  </si>
  <si>
    <t>Action</t>
  </si>
  <si>
    <t>Personnel Type 1</t>
  </si>
  <si>
    <t>Please Select...</t>
  </si>
  <si>
    <t>% Time Spent on Project</t>
  </si>
  <si>
    <t>Year 1 (€)</t>
  </si>
  <si>
    <t>Year 2 (€)</t>
  </si>
  <si>
    <t>Year 3 (€)</t>
  </si>
  <si>
    <t>Year 4 (€)</t>
  </si>
  <si>
    <t>Total (€)</t>
  </si>
  <si>
    <t xml:space="preserve">Basic (Gross) Salary </t>
  </si>
  <si>
    <t>Employer PRSI</t>
  </si>
  <si>
    <t>Employer Pension &amp; Life</t>
  </si>
  <si>
    <t>Personnel Type 2</t>
  </si>
  <si>
    <t>Personnel Type 3</t>
  </si>
  <si>
    <t>Personnel Type 4</t>
  </si>
  <si>
    <t>Total Salary Cost</t>
  </si>
  <si>
    <t>PhD Student 1</t>
  </si>
  <si>
    <t>MSc Student 2</t>
  </si>
  <si>
    <t>Type of Cost</t>
  </si>
  <si>
    <t>Salaries</t>
  </si>
  <si>
    <t>Stipends</t>
  </si>
  <si>
    <t>Student Fees</t>
  </si>
  <si>
    <t>Equipment</t>
  </si>
  <si>
    <t>TOTAL COST</t>
  </si>
  <si>
    <t>Medical Scientist</t>
  </si>
  <si>
    <t>Other</t>
  </si>
  <si>
    <t>Project Manager</t>
  </si>
  <si>
    <t>Research Assistant</t>
  </si>
  <si>
    <t>Research Fellow</t>
  </si>
  <si>
    <t>MSc Student 1</t>
  </si>
  <si>
    <t>PhD Student 2</t>
  </si>
  <si>
    <t>No Overhead Applicable</t>
  </si>
  <si>
    <t>Funding Agency</t>
  </si>
  <si>
    <t>Funding Scheme</t>
  </si>
  <si>
    <t>RUNNING COSTS/MATERIALS/CONSUMABLES</t>
  </si>
  <si>
    <t xml:space="preserve">TRAINING </t>
  </si>
  <si>
    <t xml:space="preserve">TRAVEL </t>
  </si>
  <si>
    <t>ANIMAL</t>
  </si>
  <si>
    <t>Travel</t>
  </si>
  <si>
    <t>Running Costs/Materials/Consumables</t>
  </si>
  <si>
    <t>Training</t>
  </si>
  <si>
    <t>Dissemination</t>
  </si>
  <si>
    <t>Overheads</t>
  </si>
  <si>
    <t>Animals</t>
  </si>
  <si>
    <t>Year 5 (€)</t>
  </si>
  <si>
    <t xml:space="preserve">Duration </t>
  </si>
  <si>
    <t>Enter Number of Months</t>
  </si>
  <si>
    <t>Will this person be employed through RCSI?</t>
  </si>
  <si>
    <t>Postdoctoral Researcher</t>
  </si>
  <si>
    <t>Research Nurse</t>
  </si>
  <si>
    <t>Type of Overhead to be applied (select from drop-down) →→</t>
  </si>
  <si>
    <t>Lab based research (30% of the Total Direct Costs)</t>
  </si>
  <si>
    <t>Lab based research (30% of the Total Direct Costs minus Equipment)</t>
  </si>
  <si>
    <t>Lab based research (30% of the Total Direct Costs minus Equipment &amp; Student Fees)</t>
  </si>
  <si>
    <t>Desk based research (25% of the Total Direct Costs)</t>
  </si>
  <si>
    <t>Desk based research (25% of the Total Direct Costs minus Equipment)</t>
  </si>
  <si>
    <t>Desk based research (25% of the Total Direct Costs minus Equipment &amp; Student Fees)</t>
  </si>
  <si>
    <t>Private donation (5% of the Total Direct Costs)</t>
  </si>
  <si>
    <t>USA (8% of the Total Direct Costs)</t>
  </si>
  <si>
    <t xml:space="preserve">STUDENT FEES
Please refer to the RCSI postgraduate fees where applicable (http://www.rcsi.ie/pgpostgraduatefees) </t>
  </si>
  <si>
    <t>DISSEMINATION 
Publication of results, seminar/conference attendance, communication/reporting research outcomes/data sharing costs</t>
  </si>
  <si>
    <t>TOTAL COST 
Including overheads where applicable</t>
  </si>
  <si>
    <t>1. Lab based research (30% of the Total Direct Costs)</t>
  </si>
  <si>
    <t>2. Lab based research (30% of the Total Direct Costs minus Equipment)</t>
  </si>
  <si>
    <t>3. Lab based research (30% of the Total Direct Costs minus Equipment &amp; Student Fees)</t>
  </si>
  <si>
    <t>5. Desk based research (25% of the Total Direct Costs minus Equipment)</t>
  </si>
  <si>
    <t>4. Desk based research (25% of the Total Direct Costs)</t>
  </si>
  <si>
    <t>6. Desk based research (25% of the Total Direct Costs minus Equipment &amp; Student Fees)</t>
  </si>
  <si>
    <t>7. Private donation (5% of the Total Direct Costs)</t>
  </si>
  <si>
    <t xml:space="preserve">EQUIPMENT (Including VAT) </t>
  </si>
  <si>
    <t>OTHER</t>
  </si>
  <si>
    <r>
      <t xml:space="preserve">If yes, please indicate name of sponsor </t>
    </r>
    <r>
      <rPr>
        <u/>
        <sz val="11"/>
        <color rgb="FF0000FF"/>
        <rFont val="Calibri"/>
        <family val="2"/>
        <scheme val="minor"/>
      </rPr>
      <t>here</t>
    </r>
  </si>
  <si>
    <r>
      <t xml:space="preserve">If yes, indicate the country and duration </t>
    </r>
    <r>
      <rPr>
        <u/>
        <sz val="11"/>
        <color rgb="FF0000FF"/>
        <rFont val="Calibri"/>
        <family val="2"/>
        <scheme val="minor"/>
      </rPr>
      <t>here</t>
    </r>
  </si>
  <si>
    <r>
      <t xml:space="preserve">If yes, please include type of funding support </t>
    </r>
    <r>
      <rPr>
        <u/>
        <sz val="11"/>
        <color rgb="FF0000FF"/>
        <rFont val="Calibri"/>
        <family val="2"/>
        <scheme val="minor"/>
      </rPr>
      <t>here</t>
    </r>
  </si>
  <si>
    <t>PhD Student 3</t>
  </si>
  <si>
    <t>MSc Student 3</t>
  </si>
  <si>
    <t>PhD Student 4</t>
  </si>
  <si>
    <t>MSc Student 4</t>
  </si>
  <si>
    <r>
      <t>OVERHEADS 
**</t>
    </r>
    <r>
      <rPr>
        <b/>
        <sz val="11"/>
        <color rgb="FFC00000"/>
        <rFont val="Calibri"/>
        <family val="2"/>
      </rPr>
      <t>Please check Funder Guidelines</t>
    </r>
    <r>
      <rPr>
        <b/>
        <sz val="11"/>
        <rFont val="Calibri"/>
        <family val="2"/>
      </rPr>
      <t xml:space="preserve"> for applicable overhead rate &amp; calculation method and select below as appropriate below. For advice on the correct rate to choose, please contact grantsapplicationsupport@rcsi.ie  </t>
    </r>
  </si>
  <si>
    <t>Enter Agency Name…</t>
  </si>
  <si>
    <t>Enter Scheme Name…</t>
  </si>
  <si>
    <r>
      <rPr>
        <sz val="11"/>
        <color theme="1"/>
        <rFont val="Calibri"/>
        <family val="2"/>
        <scheme val="minor"/>
      </rPr>
      <t xml:space="preserve">If you require advice on </t>
    </r>
    <r>
      <rPr>
        <b/>
        <sz val="11"/>
        <color theme="1"/>
        <rFont val="Calibri"/>
        <family val="2"/>
        <scheme val="minor"/>
      </rPr>
      <t>completing the budget template,</t>
    </r>
    <r>
      <rPr>
        <sz val="11"/>
        <color theme="1"/>
        <rFont val="Calibri"/>
        <family val="2"/>
        <scheme val="minor"/>
      </rPr>
      <t xml:space="preserve"> or with any other aspects of the proposal </t>
    </r>
    <r>
      <rPr>
        <b/>
        <sz val="11"/>
        <color theme="1"/>
        <rFont val="Calibri"/>
        <family val="2"/>
        <scheme val="minor"/>
      </rPr>
      <t xml:space="preserve">(e.g. ethics, impact, dissemination, training, gender, data management, etc) </t>
    </r>
    <r>
      <rPr>
        <sz val="11"/>
        <color theme="1"/>
        <rFont val="Calibri"/>
        <family val="2"/>
        <scheme val="minor"/>
      </rPr>
      <t>please liaise with the ORI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0000FF"/>
        <rFont val="Calibri"/>
        <family val="2"/>
        <scheme val="minor"/>
      </rPr>
      <t>(grantsapplicationsupport@rcsi.ie)</t>
    </r>
  </si>
  <si>
    <r>
      <rPr>
        <b/>
        <sz val="11"/>
        <color rgb="FF000000"/>
        <rFont val="Calibri"/>
        <family val="2"/>
        <scheme val="minor"/>
      </rPr>
      <t xml:space="preserve">1. </t>
    </r>
    <r>
      <rPr>
        <sz val="11"/>
        <color rgb="FF000000"/>
        <rFont val="Calibri"/>
        <family val="2"/>
        <scheme val="minor"/>
      </rPr>
      <t xml:space="preserve">Is this a </t>
    </r>
    <r>
      <rPr>
        <b/>
        <sz val="11"/>
        <color rgb="FF000000"/>
        <rFont val="Calibri"/>
        <family val="2"/>
        <scheme val="minor"/>
      </rPr>
      <t>Clinical Research</t>
    </r>
    <r>
      <rPr>
        <sz val="11"/>
        <color rgb="FF000000"/>
        <rFont val="Calibri"/>
        <family val="2"/>
        <scheme val="minor"/>
      </rPr>
      <t xml:space="preserve"> project requiring sponsorship and/or clinical research support?</t>
    </r>
  </si>
  <si>
    <r>
      <rPr>
        <b/>
        <sz val="11"/>
        <rFont val="Calibri"/>
        <family val="2"/>
        <scheme val="minor"/>
      </rPr>
      <t xml:space="preserve">2. </t>
    </r>
    <r>
      <rPr>
        <sz val="11"/>
        <rFont val="Calibri"/>
        <family val="2"/>
        <scheme val="minor"/>
      </rPr>
      <t xml:space="preserve">Will the project be in receipt of any </t>
    </r>
    <r>
      <rPr>
        <b/>
        <sz val="11"/>
        <rFont val="Calibri"/>
        <family val="2"/>
        <scheme val="minor"/>
      </rPr>
      <t>Industry</t>
    </r>
    <r>
      <rPr>
        <sz val="11"/>
        <rFont val="Calibri"/>
        <family val="2"/>
        <scheme val="minor"/>
      </rPr>
      <t xml:space="preserve"> funding (cash or in kind)? </t>
    </r>
  </si>
  <si>
    <r>
      <rPr>
        <b/>
        <sz val="11"/>
        <color rgb="FF000000"/>
        <rFont val="Calibri"/>
        <family val="2"/>
        <scheme val="minor"/>
      </rPr>
      <t>3.</t>
    </r>
    <r>
      <rPr>
        <sz val="11"/>
        <color rgb="FF000000"/>
        <rFont val="Calibri"/>
        <family val="2"/>
        <scheme val="minor"/>
      </rPr>
      <t xml:space="preserve"> If you are Lead PI on the project, will external </t>
    </r>
    <r>
      <rPr>
        <b/>
        <sz val="11"/>
        <color rgb="FF000000"/>
        <rFont val="Calibri"/>
        <family val="2"/>
        <scheme val="minor"/>
      </rPr>
      <t>Partners</t>
    </r>
    <r>
      <rPr>
        <sz val="11"/>
        <color rgb="FF000000"/>
        <rFont val="Calibri"/>
        <family val="2"/>
        <scheme val="minor"/>
      </rPr>
      <t xml:space="preserve"> on the project receive funding?</t>
    </r>
  </si>
  <si>
    <r>
      <rPr>
        <b/>
        <sz val="11"/>
        <color rgb="FF000000"/>
        <rFont val="Calibri"/>
        <family val="2"/>
        <scheme val="minor"/>
      </rPr>
      <t xml:space="preserve">4. </t>
    </r>
    <r>
      <rPr>
        <sz val="11"/>
        <color rgb="FF000000"/>
        <rFont val="Calibri"/>
        <family val="2"/>
        <scheme val="minor"/>
      </rPr>
      <t xml:space="preserve">Does the project involve a </t>
    </r>
    <r>
      <rPr>
        <b/>
        <sz val="11"/>
        <color rgb="FF000000"/>
        <rFont val="Calibri"/>
        <family val="2"/>
        <scheme val="minor"/>
      </rPr>
      <t>Secondment</t>
    </r>
    <r>
      <rPr>
        <sz val="11"/>
        <color rgb="FF000000"/>
        <rFont val="Calibri"/>
        <family val="2"/>
        <scheme val="minor"/>
      </rPr>
      <t xml:space="preserve"> abroad? </t>
    </r>
  </si>
  <si>
    <r>
      <rPr>
        <b/>
        <sz val="14"/>
        <rFont val="Calibri"/>
        <family val="2"/>
        <scheme val="minor"/>
      </rPr>
      <t xml:space="preserve">2. BUDGET TEMPLATE 
</t>
    </r>
    <r>
      <rPr>
        <b/>
        <sz val="11"/>
        <rFont val="Calibri"/>
        <family val="2"/>
        <scheme val="minor"/>
      </rPr>
      <t/>
    </r>
  </si>
  <si>
    <t>Placement</t>
  </si>
  <si>
    <r>
      <t>SALARIES 
Refer to the Researcher Salary Scales on the Staff Portal (</t>
    </r>
    <r>
      <rPr>
        <b/>
        <sz val="11"/>
        <color rgb="FF0000FF"/>
        <rFont val="Calibri"/>
        <family val="2"/>
      </rPr>
      <t>http://staff.rcsi.ie/research/grant-application-and-registration/researchrecruitmentresearcher-salary-scales</t>
    </r>
    <r>
      <rPr>
        <b/>
        <sz val="11"/>
        <rFont val="Calibri"/>
        <family val="2"/>
      </rPr>
      <t>); Include increments where applicable; for clinical staff (e.g. Research Nurse) salaries refer to the INMO salary scales</t>
    </r>
  </si>
  <si>
    <r>
      <rPr>
        <b/>
        <sz val="14"/>
        <rFont val="Calibri"/>
        <family val="2"/>
        <scheme val="minor"/>
      </rPr>
      <t xml:space="preserve">1. BUDGET CHECKLIST </t>
    </r>
    <r>
      <rPr>
        <b/>
        <sz val="11"/>
        <rFont val="Calibri"/>
        <family val="2"/>
        <scheme val="minor"/>
      </rPr>
      <t xml:space="preserve">
Please COMPLETE below checklist and budget table a</t>
    </r>
    <r>
      <rPr>
        <sz val="11"/>
        <rFont val="Calibri"/>
        <family val="2"/>
        <scheme val="minor"/>
      </rPr>
      <t xml:space="preserve">nd return along with your </t>
    </r>
    <r>
      <rPr>
        <b/>
        <sz val="11"/>
        <rFont val="Calibri"/>
        <family val="2"/>
        <scheme val="minor"/>
      </rPr>
      <t>Budget Justification</t>
    </r>
    <r>
      <rPr>
        <sz val="11"/>
        <rFont val="Calibri"/>
        <family val="2"/>
        <scheme val="minor"/>
      </rPr>
      <t xml:space="preserve"> piece to </t>
    </r>
    <r>
      <rPr>
        <sz val="11"/>
        <color rgb="FF0000FF"/>
        <rFont val="Calibri"/>
        <family val="2"/>
        <scheme val="minor"/>
      </rPr>
      <t>grantsapplicationsupport@rcsi.ie</t>
    </r>
    <r>
      <rPr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at least four working days</t>
    </r>
    <r>
      <rPr>
        <sz val="11"/>
        <rFont val="Calibri"/>
        <family val="2"/>
        <scheme val="minor"/>
      </rPr>
      <t xml:space="preserve"> before the external funder deadline. Please refer to the</t>
    </r>
    <r>
      <rPr>
        <b/>
        <sz val="11"/>
        <rFont val="Calibri"/>
        <family val="2"/>
        <scheme val="minor"/>
      </rPr>
      <t xml:space="preserve"> RCSI Researcher Salary Scales</t>
    </r>
    <r>
      <rPr>
        <sz val="11"/>
        <rFont val="Calibri"/>
        <family val="2"/>
        <scheme val="minor"/>
      </rPr>
      <t xml:space="preserve"> on the Staff Portal (</t>
    </r>
    <r>
      <rPr>
        <sz val="11"/>
        <color rgb="FF0000FF"/>
        <rFont val="Calibri"/>
        <family val="2"/>
        <scheme val="minor"/>
      </rPr>
      <t>http://staff.rcsi.ie/research/grant-application-and-registration/researchrecruitmentresearcher-salary-scales</t>
    </r>
    <r>
      <rPr>
        <sz val="11"/>
        <rFont val="Calibri"/>
        <family val="2"/>
        <scheme val="minor"/>
      </rPr>
      <t>)</t>
    </r>
  </si>
  <si>
    <t>FAIR Data Management Costs (€900 year 1, €750 for year2 and any subsequent years, €1500 last year only)</t>
  </si>
  <si>
    <t>Total Personnel Type 1</t>
  </si>
  <si>
    <t>Check</t>
  </si>
  <si>
    <t>Total Personnel Type 2</t>
  </si>
  <si>
    <t>Total Personnel Type 3</t>
  </si>
  <si>
    <t>Total Personnel Type 4</t>
  </si>
  <si>
    <t xml:space="preserve">STIPEND (2024 level is €25,000, except funding guidelines specify differently)
</t>
  </si>
  <si>
    <t>Overhead 10% of the Total Direct Costs</t>
  </si>
  <si>
    <t>Overhead 12% of the Total Direct Costs</t>
  </si>
  <si>
    <t>8. Overhead 12% of the Total Direct Costs</t>
  </si>
  <si>
    <t>9. Overhead 10% of the Total Direct Costs</t>
  </si>
  <si>
    <t>10. USA (8% of the Total Direct Costs)</t>
  </si>
  <si>
    <t>11. No Overhead Applicable</t>
  </si>
  <si>
    <t>Enter Foreign Currency Here from Drop-Off List:</t>
  </si>
  <si>
    <t>Enter Currency Exchange Rate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</si>
</sst>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C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b/>
      <u/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b/>
      <sz val="12"/>
      <color rgb="FFFF0000"/>
      <name val="Arial"/>
      <family val="2"/>
    </font>
    <font>
      <b/>
      <sz val="12"/>
      <color rgb="FFFFFF00"/>
      <name val="Arial"/>
      <family val="2"/>
    </font>
    <font>
      <sz val="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6795556505021"/>
        <bgColor theme="0" tint="-0.24994659260841701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1" fillId="2" borderId="0" xfId="0" applyFont="1" applyFill="1"/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1" fillId="0" borderId="0" xfId="0" applyFont="1"/>
    <xf numFmtId="0" fontId="4" fillId="0" borderId="0" xfId="0" applyFont="1"/>
    <xf numFmtId="0" fontId="9" fillId="0" borderId="0" xfId="0" applyFont="1" applyProtection="1">
      <protection locked="0"/>
    </xf>
    <xf numFmtId="0" fontId="10" fillId="0" borderId="8" xfId="0" applyFont="1" applyBorder="1" applyProtection="1">
      <protection locked="0"/>
    </xf>
    <xf numFmtId="0" fontId="20" fillId="4" borderId="0" xfId="0" applyFont="1" applyFill="1" applyProtection="1">
      <protection locked="0"/>
    </xf>
    <xf numFmtId="0" fontId="21" fillId="4" borderId="9" xfId="0" applyFont="1" applyFill="1" applyBorder="1" applyProtection="1">
      <protection locked="0"/>
    </xf>
    <xf numFmtId="0" fontId="22" fillId="0" borderId="8" xfId="0" applyFont="1" applyBorder="1" applyProtection="1">
      <protection locked="0"/>
    </xf>
    <xf numFmtId="0" fontId="10" fillId="3" borderId="10" xfId="0" applyFont="1" applyFill="1" applyBorder="1" applyAlignment="1" applyProtection="1">
      <alignment horizontal="left"/>
      <protection locked="0"/>
    </xf>
    <xf numFmtId="9" fontId="19" fillId="3" borderId="1" xfId="2" applyFont="1" applyFill="1" applyBorder="1" applyAlignment="1" applyProtection="1">
      <alignment horizontal="left"/>
      <protection locked="0"/>
    </xf>
    <xf numFmtId="0" fontId="21" fillId="4" borderId="11" xfId="0" applyFont="1" applyFill="1" applyBorder="1" applyProtection="1">
      <protection locked="0"/>
    </xf>
    <xf numFmtId="0" fontId="21" fillId="5" borderId="12" xfId="0" applyFont="1" applyFill="1" applyBorder="1" applyProtection="1">
      <protection locked="0"/>
    </xf>
    <xf numFmtId="0" fontId="21" fillId="5" borderId="13" xfId="0" applyFont="1" applyFill="1" applyBorder="1" applyAlignment="1" applyProtection="1">
      <alignment horizontal="left"/>
      <protection locked="0"/>
    </xf>
    <xf numFmtId="0" fontId="21" fillId="5" borderId="14" xfId="0" applyFont="1" applyFill="1" applyBorder="1" applyProtection="1">
      <protection locked="0"/>
    </xf>
    <xf numFmtId="0" fontId="21" fillId="5" borderId="40" xfId="0" applyFont="1" applyFill="1" applyBorder="1" applyProtection="1">
      <protection locked="0"/>
    </xf>
    <xf numFmtId="0" fontId="21" fillId="5" borderId="44" xfId="0" applyFont="1" applyFill="1" applyBorder="1" applyProtection="1">
      <protection locked="0"/>
    </xf>
    <xf numFmtId="0" fontId="21" fillId="5" borderId="15" xfId="0" applyFont="1" applyFill="1" applyBorder="1" applyProtection="1">
      <protection locked="0"/>
    </xf>
    <xf numFmtId="0" fontId="20" fillId="0" borderId="16" xfId="0" applyFont="1" applyBorder="1" applyProtection="1">
      <protection locked="0"/>
    </xf>
    <xf numFmtId="164" fontId="20" fillId="0" borderId="0" xfId="1" applyNumberFormat="1" applyFont="1" applyBorder="1" applyAlignment="1" applyProtection="1">
      <alignment horizontal="left"/>
      <protection locked="0"/>
    </xf>
    <xf numFmtId="164" fontId="20" fillId="0" borderId="41" xfId="1" applyNumberFormat="1" applyFont="1" applyBorder="1" applyAlignment="1" applyProtection="1">
      <alignment horizontal="left"/>
      <protection locked="0"/>
    </xf>
    <xf numFmtId="164" fontId="20" fillId="0" borderId="30" xfId="1" applyNumberFormat="1" applyFont="1" applyBorder="1" applyAlignment="1" applyProtection="1">
      <alignment horizontal="left"/>
      <protection locked="0"/>
    </xf>
    <xf numFmtId="164" fontId="21" fillId="3" borderId="31" xfId="1" applyNumberFormat="1" applyFont="1" applyFill="1" applyBorder="1" applyProtection="1"/>
    <xf numFmtId="164" fontId="20" fillId="3" borderId="49" xfId="1" applyNumberFormat="1" applyFont="1" applyFill="1" applyBorder="1" applyAlignment="1" applyProtection="1">
      <alignment horizontal="left"/>
    </xf>
    <xf numFmtId="0" fontId="20" fillId="0" borderId="17" xfId="0" applyFont="1" applyBorder="1" applyProtection="1">
      <protection locked="0"/>
    </xf>
    <xf numFmtId="164" fontId="20" fillId="3" borderId="18" xfId="1" applyNumberFormat="1" applyFont="1" applyFill="1" applyBorder="1" applyAlignment="1" applyProtection="1">
      <alignment horizontal="left"/>
    </xf>
    <xf numFmtId="164" fontId="20" fillId="3" borderId="19" xfId="1" applyNumberFormat="1" applyFont="1" applyFill="1" applyBorder="1" applyProtection="1"/>
    <xf numFmtId="164" fontId="20" fillId="3" borderId="20" xfId="1" applyNumberFormat="1" applyFont="1" applyFill="1" applyBorder="1" applyProtection="1"/>
    <xf numFmtId="164" fontId="20" fillId="3" borderId="42" xfId="1" applyNumberFormat="1" applyFont="1" applyFill="1" applyBorder="1" applyProtection="1"/>
    <xf numFmtId="164" fontId="21" fillId="3" borderId="47" xfId="1" applyNumberFormat="1" applyFont="1" applyFill="1" applyBorder="1" applyProtection="1"/>
    <xf numFmtId="0" fontId="20" fillId="4" borderId="37" xfId="0" applyFont="1" applyFill="1" applyBorder="1" applyProtection="1">
      <protection locked="0"/>
    </xf>
    <xf numFmtId="0" fontId="20" fillId="0" borderId="8" xfId="0" applyFont="1" applyBorder="1" applyProtection="1">
      <protection locked="0"/>
    </xf>
    <xf numFmtId="164" fontId="20" fillId="3" borderId="23" xfId="1" applyNumberFormat="1" applyFont="1" applyFill="1" applyBorder="1" applyAlignment="1" applyProtection="1">
      <alignment horizontal="left"/>
    </xf>
    <xf numFmtId="164" fontId="20" fillId="3" borderId="19" xfId="1" applyNumberFormat="1" applyFont="1" applyFill="1" applyBorder="1" applyAlignment="1" applyProtection="1">
      <alignment horizontal="left"/>
    </xf>
    <xf numFmtId="164" fontId="20" fillId="3" borderId="20" xfId="1" applyNumberFormat="1" applyFont="1" applyFill="1" applyBorder="1" applyAlignment="1" applyProtection="1">
      <alignment horizontal="left"/>
    </xf>
    <xf numFmtId="164" fontId="20" fillId="3" borderId="42" xfId="1" applyNumberFormat="1" applyFont="1" applyFill="1" applyBorder="1" applyAlignment="1" applyProtection="1">
      <alignment horizontal="left"/>
    </xf>
    <xf numFmtId="164" fontId="20" fillId="3" borderId="21" xfId="1" applyNumberFormat="1" applyFont="1" applyFill="1" applyBorder="1" applyAlignment="1" applyProtection="1">
      <alignment horizontal="left"/>
    </xf>
    <xf numFmtId="164" fontId="20" fillId="3" borderId="22" xfId="1" applyNumberFormat="1" applyFont="1" applyFill="1" applyBorder="1" applyProtection="1"/>
    <xf numFmtId="164" fontId="20" fillId="3" borderId="21" xfId="1" applyNumberFormat="1" applyFont="1" applyFill="1" applyBorder="1" applyProtection="1"/>
    <xf numFmtId="164" fontId="20" fillId="3" borderId="43" xfId="1" applyNumberFormat="1" applyFont="1" applyFill="1" applyBorder="1" applyProtection="1"/>
    <xf numFmtId="164" fontId="20" fillId="3" borderId="45" xfId="1" applyNumberFormat="1" applyFont="1" applyFill="1" applyBorder="1" applyProtection="1"/>
    <xf numFmtId="164" fontId="21" fillId="3" borderId="48" xfId="1" applyNumberFormat="1" applyFont="1" applyFill="1" applyBorder="1" applyProtection="1"/>
    <xf numFmtId="0" fontId="21" fillId="5" borderId="26" xfId="0" applyFont="1" applyFill="1" applyBorder="1" applyAlignment="1" applyProtection="1">
      <alignment horizontal="left"/>
      <protection locked="0"/>
    </xf>
    <xf numFmtId="164" fontId="21" fillId="5" borderId="33" xfId="1" applyNumberFormat="1" applyFont="1" applyFill="1" applyBorder="1" applyProtection="1"/>
    <xf numFmtId="0" fontId="21" fillId="5" borderId="23" xfId="0" applyFont="1" applyFill="1" applyBorder="1" applyProtection="1">
      <protection locked="0"/>
    </xf>
    <xf numFmtId="0" fontId="20" fillId="7" borderId="29" xfId="0" applyFont="1" applyFill="1" applyBorder="1" applyAlignment="1" applyProtection="1">
      <alignment horizontal="left" wrapText="1"/>
      <protection locked="0"/>
    </xf>
    <xf numFmtId="164" fontId="21" fillId="5" borderId="31" xfId="1" applyNumberFormat="1" applyFont="1" applyFill="1" applyBorder="1" applyAlignment="1" applyProtection="1"/>
    <xf numFmtId="0" fontId="20" fillId="7" borderId="29" xfId="0" applyFont="1" applyFill="1" applyBorder="1" applyAlignment="1" applyProtection="1">
      <alignment wrapText="1"/>
      <protection locked="0"/>
    </xf>
    <xf numFmtId="0" fontId="20" fillId="7" borderId="34" xfId="0" applyFont="1" applyFill="1" applyBorder="1" applyAlignment="1" applyProtection="1">
      <alignment horizontal="left" wrapText="1"/>
      <protection locked="0"/>
    </xf>
    <xf numFmtId="0" fontId="21" fillId="5" borderId="0" xfId="0" applyFont="1" applyFill="1" applyProtection="1">
      <protection locked="0"/>
    </xf>
    <xf numFmtId="0" fontId="21" fillId="5" borderId="50" xfId="0" applyFont="1" applyFill="1" applyBorder="1" applyProtection="1">
      <protection locked="0"/>
    </xf>
    <xf numFmtId="0" fontId="21" fillId="5" borderId="24" xfId="0" applyFont="1" applyFill="1" applyBorder="1" applyProtection="1">
      <protection locked="0"/>
    </xf>
    <xf numFmtId="0" fontId="21" fillId="5" borderId="8" xfId="0" applyFont="1" applyFill="1" applyBorder="1" applyProtection="1">
      <protection locked="0"/>
    </xf>
    <xf numFmtId="164" fontId="20" fillId="3" borderId="38" xfId="1" applyNumberFormat="1" applyFont="1" applyFill="1" applyBorder="1" applyAlignment="1" applyProtection="1">
      <alignment horizontal="left"/>
    </xf>
    <xf numFmtId="164" fontId="20" fillId="3" borderId="38" xfId="1" applyNumberFormat="1" applyFont="1" applyFill="1" applyBorder="1" applyProtection="1"/>
    <xf numFmtId="164" fontId="20" fillId="3" borderId="46" xfId="1" applyNumberFormat="1" applyFont="1" applyFill="1" applyBorder="1" applyProtection="1"/>
    <xf numFmtId="164" fontId="21" fillId="3" borderId="24" xfId="1" applyNumberFormat="1" applyFont="1" applyFill="1" applyBorder="1" applyProtection="1"/>
    <xf numFmtId="164" fontId="20" fillId="3" borderId="37" xfId="1" applyNumberFormat="1" applyFont="1" applyFill="1" applyBorder="1" applyAlignment="1" applyProtection="1">
      <alignment horizontal="left"/>
    </xf>
    <xf numFmtId="0" fontId="1" fillId="6" borderId="0" xfId="0" applyFont="1" applyFill="1"/>
    <xf numFmtId="0" fontId="21" fillId="5" borderId="10" xfId="0" applyFont="1" applyFill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right"/>
      <protection locked="0"/>
    </xf>
    <xf numFmtId="0" fontId="21" fillId="5" borderId="57" xfId="0" applyFont="1" applyFill="1" applyBorder="1" applyProtection="1">
      <protection locked="0"/>
    </xf>
    <xf numFmtId="0" fontId="21" fillId="5" borderId="1" xfId="0" applyFont="1" applyFill="1" applyBorder="1" applyProtection="1">
      <protection locked="0"/>
    </xf>
    <xf numFmtId="0" fontId="23" fillId="5" borderId="32" xfId="0" applyFont="1" applyFill="1" applyBorder="1" applyAlignment="1" applyProtection="1">
      <alignment horizontal="left" wrapText="1"/>
      <protection locked="0"/>
    </xf>
    <xf numFmtId="0" fontId="21" fillId="5" borderId="36" xfId="0" applyFont="1" applyFill="1" applyBorder="1" applyProtection="1">
      <protection locked="0"/>
    </xf>
    <xf numFmtId="0" fontId="0" fillId="0" borderId="59" xfId="0" applyBorder="1"/>
    <xf numFmtId="1" fontId="20" fillId="5" borderId="1" xfId="0" applyNumberFormat="1" applyFont="1" applyFill="1" applyBorder="1"/>
    <xf numFmtId="0" fontId="20" fillId="5" borderId="1" xfId="0" applyFont="1" applyFill="1" applyBorder="1"/>
    <xf numFmtId="1" fontId="21" fillId="5" borderId="36" xfId="0" applyNumberFormat="1" applyFont="1" applyFill="1" applyBorder="1"/>
    <xf numFmtId="164" fontId="20" fillId="0" borderId="27" xfId="1" applyNumberFormat="1" applyFont="1" applyBorder="1" applyAlignment="1" applyProtection="1">
      <alignment horizontal="left"/>
      <protection locked="0"/>
    </xf>
    <xf numFmtId="0" fontId="22" fillId="8" borderId="55" xfId="0" applyFont="1" applyFill="1" applyBorder="1" applyAlignment="1" applyProtection="1">
      <alignment horizontal="left" wrapText="1"/>
      <protection locked="0"/>
    </xf>
    <xf numFmtId="0" fontId="22" fillId="8" borderId="4" xfId="0" applyFont="1" applyFill="1" applyBorder="1" applyAlignment="1" applyProtection="1">
      <alignment horizontal="left" wrapText="1"/>
      <protection locked="0"/>
    </xf>
    <xf numFmtId="0" fontId="22" fillId="8" borderId="56" xfId="0" applyFont="1" applyFill="1" applyBorder="1" applyAlignment="1" applyProtection="1">
      <alignment horizontal="left" wrapText="1"/>
      <protection locked="0"/>
    </xf>
    <xf numFmtId="164" fontId="21" fillId="5" borderId="24" xfId="1" applyNumberFormat="1" applyFont="1" applyFill="1" applyBorder="1" applyProtection="1"/>
    <xf numFmtId="164" fontId="21" fillId="5" borderId="31" xfId="0" applyNumberFormat="1" applyFont="1" applyFill="1" applyBorder="1"/>
    <xf numFmtId="164" fontId="21" fillId="5" borderId="28" xfId="1" applyNumberFormat="1" applyFont="1" applyFill="1" applyBorder="1" applyProtection="1"/>
    <xf numFmtId="164" fontId="21" fillId="3" borderId="25" xfId="0" applyNumberFormat="1" applyFont="1" applyFill="1" applyBorder="1"/>
    <xf numFmtId="0" fontId="24" fillId="9" borderId="3" xfId="0" applyFont="1" applyFill="1" applyBorder="1" applyAlignment="1">
      <alignment vertical="center"/>
    </xf>
    <xf numFmtId="0" fontId="16" fillId="0" borderId="35" xfId="0" applyFont="1" applyBorder="1" applyAlignment="1">
      <alignment vertical="center" wrapText="1" readingOrder="1"/>
    </xf>
    <xf numFmtId="0" fontId="17" fillId="0" borderId="35" xfId="0" applyFont="1" applyBorder="1" applyAlignment="1">
      <alignment vertical="center" wrapText="1" readingOrder="1"/>
    </xf>
    <xf numFmtId="0" fontId="15" fillId="8" borderId="59" xfId="0" applyFont="1" applyFill="1" applyBorder="1" applyAlignment="1">
      <alignment horizontal="left" vertical="center" wrapText="1" readingOrder="1"/>
    </xf>
    <xf numFmtId="0" fontId="13" fillId="8" borderId="10" xfId="0" applyFont="1" applyFill="1" applyBorder="1" applyAlignment="1">
      <alignment horizontal="center" vertical="center"/>
    </xf>
    <xf numFmtId="0" fontId="1" fillId="10" borderId="0" xfId="0" applyFont="1" applyFill="1"/>
    <xf numFmtId="0" fontId="2" fillId="10" borderId="0" xfId="0" applyFont="1" applyFill="1" applyProtection="1">
      <protection locked="0"/>
    </xf>
    <xf numFmtId="0" fontId="7" fillId="11" borderId="0" xfId="0" applyFont="1" applyFill="1" applyProtection="1">
      <protection locked="0"/>
    </xf>
    <xf numFmtId="0" fontId="8" fillId="11" borderId="0" xfId="3" applyFont="1" applyFill="1" applyBorder="1" applyAlignment="1" applyProtection="1">
      <protection locked="0"/>
    </xf>
    <xf numFmtId="0" fontId="6" fillId="11" borderId="0" xfId="0" applyFont="1" applyFill="1" applyProtection="1">
      <protection locked="0"/>
    </xf>
    <xf numFmtId="0" fontId="11" fillId="10" borderId="0" xfId="0" applyFont="1" applyFill="1" applyAlignment="1">
      <alignment horizontal="left" vertical="center" wrapText="1"/>
    </xf>
    <xf numFmtId="0" fontId="17" fillId="6" borderId="59" xfId="0" applyFont="1" applyFill="1" applyBorder="1" applyAlignment="1">
      <alignment horizontal="right" vertical="top" wrapText="1"/>
    </xf>
    <xf numFmtId="0" fontId="17" fillId="6" borderId="10" xfId="0" applyFont="1" applyFill="1" applyBorder="1" applyAlignment="1" applyProtection="1">
      <alignment horizontal="right" vertical="top" wrapText="1"/>
      <protection locked="0"/>
    </xf>
    <xf numFmtId="0" fontId="26" fillId="3" borderId="32" xfId="0" applyFont="1" applyFill="1" applyBorder="1" applyAlignment="1" applyProtection="1">
      <alignment horizontal="left"/>
      <protection locked="0"/>
    </xf>
    <xf numFmtId="0" fontId="26" fillId="3" borderId="35" xfId="0" applyFont="1" applyFill="1" applyBorder="1" applyAlignment="1" applyProtection="1">
      <alignment horizontal="left"/>
      <protection locked="0"/>
    </xf>
    <xf numFmtId="0" fontId="26" fillId="3" borderId="59" xfId="0" applyFont="1" applyFill="1" applyBorder="1" applyAlignment="1" applyProtection="1">
      <alignment horizontal="left"/>
      <protection locked="0"/>
    </xf>
    <xf numFmtId="0" fontId="20" fillId="7" borderId="51" xfId="0" applyFont="1" applyFill="1" applyBorder="1"/>
    <xf numFmtId="0" fontId="20" fillId="7" borderId="8" xfId="0" applyFont="1" applyFill="1" applyBorder="1"/>
    <xf numFmtId="0" fontId="21" fillId="3" borderId="66" xfId="0" applyFont="1" applyFill="1" applyBorder="1" applyAlignment="1" applyProtection="1">
      <alignment horizontal="right"/>
      <protection locked="0"/>
    </xf>
    <xf numFmtId="164" fontId="20" fillId="3" borderId="67" xfId="0" applyNumberFormat="1" applyFont="1" applyFill="1" applyBorder="1" applyAlignment="1">
      <alignment horizontal="left"/>
    </xf>
    <xf numFmtId="164" fontId="21" fillId="3" borderId="68" xfId="0" applyNumberFormat="1" applyFont="1" applyFill="1" applyBorder="1"/>
    <xf numFmtId="0" fontId="21" fillId="5" borderId="69" xfId="0" applyFont="1" applyFill="1" applyBorder="1" applyProtection="1">
      <protection locked="0"/>
    </xf>
    <xf numFmtId="0" fontId="21" fillId="5" borderId="70" xfId="0" applyFont="1" applyFill="1" applyBorder="1" applyProtection="1">
      <protection locked="0"/>
    </xf>
    <xf numFmtId="0" fontId="21" fillId="5" borderId="25" xfId="0" applyFont="1" applyFill="1" applyBorder="1" applyProtection="1">
      <protection locked="0"/>
    </xf>
    <xf numFmtId="164" fontId="20" fillId="0" borderId="71" xfId="1" applyNumberFormat="1" applyFont="1" applyBorder="1" applyAlignment="1" applyProtection="1">
      <alignment horizontal="left"/>
      <protection locked="0"/>
    </xf>
    <xf numFmtId="0" fontId="20" fillId="7" borderId="72" xfId="0" applyFont="1" applyFill="1" applyBorder="1"/>
    <xf numFmtId="164" fontId="21" fillId="5" borderId="73" xfId="1" applyNumberFormat="1" applyFont="1" applyFill="1" applyBorder="1" applyProtection="1"/>
    <xf numFmtId="0" fontId="20" fillId="7" borderId="51" xfId="0" applyFont="1" applyFill="1" applyBorder="1" applyAlignment="1" applyProtection="1">
      <alignment wrapText="1"/>
      <protection locked="0"/>
    </xf>
    <xf numFmtId="164" fontId="21" fillId="5" borderId="33" xfId="1" applyNumberFormat="1" applyFont="1" applyFill="1" applyBorder="1" applyAlignment="1" applyProtection="1"/>
    <xf numFmtId="0" fontId="20" fillId="7" borderId="51" xfId="0" applyFont="1" applyFill="1" applyBorder="1" applyAlignment="1" applyProtection="1">
      <alignment horizontal="left" wrapText="1"/>
      <protection locked="0"/>
    </xf>
    <xf numFmtId="0" fontId="21" fillId="5" borderId="10" xfId="0" applyFont="1" applyFill="1" applyBorder="1" applyProtection="1">
      <protection locked="0"/>
    </xf>
    <xf numFmtId="0" fontId="20" fillId="7" borderId="32" xfId="0" applyFont="1" applyFill="1" applyBorder="1" applyAlignment="1" applyProtection="1">
      <alignment horizontal="left" wrapText="1"/>
      <protection locked="0"/>
    </xf>
    <xf numFmtId="0" fontId="22" fillId="0" borderId="8" xfId="0" applyFont="1" applyBorder="1" applyAlignment="1" applyProtection="1">
      <alignment horizontal="right"/>
      <protection locked="0"/>
    </xf>
    <xf numFmtId="0" fontId="21" fillId="7" borderId="35" xfId="0" applyFont="1" applyFill="1" applyBorder="1" applyAlignment="1">
      <alignment wrapText="1"/>
    </xf>
    <xf numFmtId="164" fontId="20" fillId="7" borderId="1" xfId="1" applyNumberFormat="1" applyFont="1" applyFill="1" applyBorder="1" applyAlignment="1" applyProtection="1">
      <alignment horizontal="left"/>
    </xf>
    <xf numFmtId="164" fontId="21" fillId="5" borderId="36" xfId="1" applyNumberFormat="1" applyFont="1" applyFill="1" applyBorder="1" applyAlignment="1" applyProtection="1"/>
    <xf numFmtId="0" fontId="21" fillId="5" borderId="37" xfId="0" applyFont="1" applyFill="1" applyBorder="1" applyAlignment="1" applyProtection="1">
      <alignment horizontal="left"/>
      <protection locked="0"/>
    </xf>
    <xf numFmtId="0" fontId="21" fillId="5" borderId="37" xfId="0" applyFont="1" applyFill="1" applyBorder="1" applyProtection="1">
      <protection locked="0"/>
    </xf>
    <xf numFmtId="0" fontId="21" fillId="5" borderId="73" xfId="0" applyFont="1" applyFill="1" applyBorder="1" applyProtection="1">
      <protection locked="0"/>
    </xf>
    <xf numFmtId="0" fontId="17" fillId="6" borderId="58" xfId="0" applyFont="1" applyFill="1" applyBorder="1" applyAlignment="1">
      <alignment horizontal="right" vertical="top" wrapText="1"/>
    </xf>
    <xf numFmtId="0" fontId="12" fillId="6" borderId="61" xfId="0" applyFont="1" applyFill="1" applyBorder="1" applyAlignment="1" applyProtection="1">
      <alignment vertical="top" wrapText="1"/>
      <protection locked="0"/>
    </xf>
    <xf numFmtId="0" fontId="12" fillId="6" borderId="62" xfId="0" applyFont="1" applyFill="1" applyBorder="1" applyAlignment="1" applyProtection="1">
      <alignment vertical="top" wrapText="1"/>
      <protection locked="0"/>
    </xf>
    <xf numFmtId="0" fontId="21" fillId="0" borderId="76" xfId="0" applyFont="1" applyBorder="1" applyProtection="1">
      <protection locked="0"/>
    </xf>
    <xf numFmtId="164" fontId="21" fillId="3" borderId="77" xfId="1" applyNumberFormat="1" applyFont="1" applyFill="1" applyBorder="1" applyAlignment="1" applyProtection="1">
      <alignment horizontal="left"/>
    </xf>
    <xf numFmtId="10" fontId="7" fillId="11" borderId="0" xfId="0" applyNumberFormat="1" applyFont="1" applyFill="1" applyProtection="1">
      <protection locked="0"/>
    </xf>
    <xf numFmtId="164" fontId="7" fillId="11" borderId="0" xfId="0" applyNumberFormat="1" applyFont="1" applyFill="1" applyProtection="1">
      <protection locked="0"/>
    </xf>
    <xf numFmtId="0" fontId="29" fillId="10" borderId="0" xfId="0" applyFont="1" applyFill="1" applyAlignment="1" applyProtection="1">
      <alignment horizontal="right"/>
      <protection locked="0"/>
    </xf>
    <xf numFmtId="43" fontId="29" fillId="10" borderId="0" xfId="0" applyNumberFormat="1" applyFont="1" applyFill="1" applyAlignment="1" applyProtection="1">
      <alignment horizontal="left"/>
      <protection locked="0"/>
    </xf>
    <xf numFmtId="43" fontId="1" fillId="10" borderId="0" xfId="0" applyNumberFormat="1" applyFont="1" applyFill="1"/>
    <xf numFmtId="0" fontId="21" fillId="0" borderId="8" xfId="0" applyFont="1" applyBorder="1" applyAlignment="1" applyProtection="1">
      <alignment horizontal="right"/>
      <protection locked="0"/>
    </xf>
    <xf numFmtId="0" fontId="10" fillId="6" borderId="5" xfId="0" applyFont="1" applyFill="1" applyBorder="1" applyAlignment="1" applyProtection="1">
      <alignment horizontal="right"/>
      <protection locked="0"/>
    </xf>
    <xf numFmtId="164" fontId="10" fillId="6" borderId="78" xfId="1" applyNumberFormat="1" applyFont="1" applyFill="1" applyBorder="1" applyAlignment="1" applyProtection="1">
      <alignment horizontal="left"/>
    </xf>
    <xf numFmtId="164" fontId="10" fillId="6" borderId="7" xfId="1" applyNumberFormat="1" applyFont="1" applyFill="1" applyBorder="1" applyProtection="1"/>
    <xf numFmtId="0" fontId="1" fillId="12" borderId="0" xfId="0" applyFont="1" applyFill="1"/>
    <xf numFmtId="0" fontId="7" fillId="12" borderId="0" xfId="0" applyFont="1" applyFill="1" applyProtection="1">
      <protection locked="0"/>
    </xf>
    <xf numFmtId="0" fontId="4" fillId="12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9" fillId="12" borderId="0" xfId="0" applyFont="1" applyFill="1" applyProtection="1">
      <protection locked="0"/>
    </xf>
    <xf numFmtId="0" fontId="21" fillId="5" borderId="80" xfId="0" applyFont="1" applyFill="1" applyBorder="1" applyProtection="1">
      <protection locked="0"/>
    </xf>
    <xf numFmtId="164" fontId="20" fillId="0" borderId="23" xfId="1" applyNumberFormat="1" applyFont="1" applyBorder="1" applyAlignment="1" applyProtection="1">
      <alignment horizontal="left"/>
      <protection locked="0"/>
    </xf>
    <xf numFmtId="164" fontId="20" fillId="0" borderId="37" xfId="1" applyNumberFormat="1" applyFont="1" applyBorder="1" applyAlignment="1" applyProtection="1">
      <alignment horizontal="left"/>
      <protection locked="0"/>
    </xf>
    <xf numFmtId="0" fontId="31" fillId="2" borderId="9" xfId="0" applyFont="1" applyFill="1" applyBorder="1" applyAlignment="1" applyProtection="1">
      <alignment vertical="center"/>
      <protection locked="0"/>
    </xf>
    <xf numFmtId="2" fontId="32" fillId="13" borderId="79" xfId="0" applyNumberFormat="1" applyFont="1" applyFill="1" applyBorder="1" applyProtection="1">
      <protection locked="0"/>
    </xf>
    <xf numFmtId="0" fontId="30" fillId="2" borderId="0" xfId="0" applyFont="1" applyFill="1" applyProtection="1">
      <protection locked="0"/>
    </xf>
    <xf numFmtId="0" fontId="31" fillId="2" borderId="0" xfId="0" applyFont="1" applyFill="1" applyProtection="1">
      <protection locked="0"/>
    </xf>
    <xf numFmtId="164" fontId="20" fillId="0" borderId="20" xfId="1" applyNumberFormat="1" applyFont="1" applyBorder="1" applyAlignment="1" applyProtection="1">
      <alignment horizontal="left"/>
      <protection locked="0"/>
    </xf>
    <xf numFmtId="0" fontId="21" fillId="5" borderId="23" xfId="0" applyFont="1" applyFill="1" applyBorder="1" applyAlignment="1" applyProtection="1">
      <alignment horizontal="left"/>
      <protection locked="0"/>
    </xf>
    <xf numFmtId="164" fontId="20" fillId="0" borderId="1" xfId="1" applyNumberFormat="1" applyFont="1" applyBorder="1" applyAlignment="1" applyProtection="1">
      <alignment horizontal="left"/>
      <protection locked="0"/>
    </xf>
    <xf numFmtId="43" fontId="7" fillId="11" borderId="0" xfId="0" applyNumberFormat="1" applyFont="1" applyFill="1" applyProtection="1">
      <protection locked="0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6" borderId="39" xfId="0" applyFont="1" applyFill="1" applyBorder="1" applyAlignment="1" applyProtection="1">
      <alignment horizontal="left"/>
      <protection locked="0"/>
    </xf>
    <xf numFmtId="0" fontId="12" fillId="6" borderId="63" xfId="0" applyFont="1" applyFill="1" applyBorder="1" applyAlignment="1" applyProtection="1">
      <alignment horizontal="left"/>
      <protection locked="0"/>
    </xf>
    <xf numFmtId="0" fontId="12" fillId="6" borderId="52" xfId="0" applyFont="1" applyFill="1" applyBorder="1" applyAlignment="1" applyProtection="1">
      <alignment horizontal="left"/>
      <protection locked="0"/>
    </xf>
    <xf numFmtId="0" fontId="12" fillId="6" borderId="74" xfId="0" applyFont="1" applyFill="1" applyBorder="1" applyAlignment="1" applyProtection="1">
      <alignment horizontal="left" vertical="top" wrapText="1"/>
      <protection locked="0"/>
    </xf>
    <xf numFmtId="0" fontId="12" fillId="6" borderId="61" xfId="0" applyFont="1" applyFill="1" applyBorder="1" applyAlignment="1" applyProtection="1">
      <alignment horizontal="left" vertical="top" wrapText="1"/>
      <protection locked="0"/>
    </xf>
    <xf numFmtId="0" fontId="12" fillId="6" borderId="75" xfId="0" applyFont="1" applyFill="1" applyBorder="1" applyAlignment="1" applyProtection="1">
      <alignment horizontal="left" vertical="top" wrapText="1"/>
      <protection locked="0"/>
    </xf>
    <xf numFmtId="0" fontId="19" fillId="9" borderId="39" xfId="0" applyFont="1" applyFill="1" applyBorder="1" applyAlignment="1" applyProtection="1">
      <alignment horizontal="left"/>
      <protection locked="0"/>
    </xf>
    <xf numFmtId="0" fontId="19" fillId="9" borderId="52" xfId="0" applyFont="1" applyFill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56" xfId="0" applyFont="1" applyBorder="1" applyAlignment="1" applyProtection="1">
      <alignment horizontal="left" vertical="top" wrapText="1"/>
      <protection locked="0"/>
    </xf>
    <xf numFmtId="0" fontId="13" fillId="8" borderId="39" xfId="0" applyFont="1" applyFill="1" applyBorder="1" applyAlignment="1">
      <alignment horizontal="center" wrapText="1"/>
    </xf>
    <xf numFmtId="0" fontId="13" fillId="8" borderId="63" xfId="0" applyFont="1" applyFill="1" applyBorder="1" applyAlignment="1">
      <alignment horizontal="center" wrapText="1"/>
    </xf>
    <xf numFmtId="0" fontId="13" fillId="8" borderId="64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6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2" fillId="6" borderId="63" xfId="0" applyFont="1" applyFill="1" applyBorder="1" applyAlignment="1" applyProtection="1">
      <alignment horizontal="center"/>
      <protection locked="0"/>
    </xf>
    <xf numFmtId="0" fontId="12" fillId="6" borderId="64" xfId="0" applyFont="1" applyFill="1" applyBorder="1" applyAlignment="1" applyProtection="1">
      <alignment horizontal="center"/>
      <protection locked="0"/>
    </xf>
    <xf numFmtId="0" fontId="19" fillId="9" borderId="2" xfId="0" applyFont="1" applyFill="1" applyBorder="1" applyAlignment="1" applyProtection="1">
      <alignment horizontal="left"/>
      <protection locked="0"/>
    </xf>
    <xf numFmtId="0" fontId="19" fillId="9" borderId="3" xfId="0" applyFont="1" applyFill="1" applyBorder="1" applyAlignment="1" applyProtection="1">
      <alignment horizontal="left"/>
      <protection locked="0"/>
    </xf>
    <xf numFmtId="0" fontId="22" fillId="8" borderId="55" xfId="0" applyFont="1" applyFill="1" applyBorder="1" applyAlignment="1" applyProtection="1">
      <alignment horizontal="left" wrapText="1"/>
      <protection locked="0"/>
    </xf>
    <xf numFmtId="0" fontId="22" fillId="8" borderId="4" xfId="0" applyFont="1" applyFill="1" applyBorder="1" applyAlignment="1" applyProtection="1">
      <alignment horizontal="left" wrapText="1"/>
      <protection locked="0"/>
    </xf>
    <xf numFmtId="0" fontId="22" fillId="8" borderId="56" xfId="0" applyFont="1" applyFill="1" applyBorder="1" applyAlignment="1" applyProtection="1">
      <alignment horizontal="left" wrapText="1"/>
      <protection locked="0"/>
    </xf>
    <xf numFmtId="0" fontId="13" fillId="6" borderId="65" xfId="0" applyFont="1" applyFill="1" applyBorder="1" applyAlignment="1">
      <alignment horizontal="left" vertical="top" wrapText="1"/>
    </xf>
    <xf numFmtId="0" fontId="13" fillId="6" borderId="53" xfId="0" applyFont="1" applyFill="1" applyBorder="1" applyAlignment="1">
      <alignment horizontal="left" vertical="top" wrapText="1"/>
    </xf>
    <xf numFmtId="0" fontId="13" fillId="6" borderId="54" xfId="0" applyFont="1" applyFill="1" applyBorder="1" applyAlignment="1">
      <alignment horizontal="left" vertical="top" wrapText="1"/>
    </xf>
    <xf numFmtId="0" fontId="22" fillId="8" borderId="55" xfId="0" applyFont="1" applyFill="1" applyBorder="1" applyAlignment="1" applyProtection="1">
      <alignment horizontal="left" vertical="top" wrapText="1"/>
      <protection locked="0"/>
    </xf>
    <xf numFmtId="0" fontId="22" fillId="8" borderId="4" xfId="0" applyFont="1" applyFill="1" applyBorder="1" applyAlignment="1" applyProtection="1">
      <alignment horizontal="left" vertical="top" wrapText="1"/>
      <protection locked="0"/>
    </xf>
    <xf numFmtId="0" fontId="22" fillId="8" borderId="56" xfId="0" applyFont="1" applyFill="1" applyBorder="1" applyAlignment="1" applyProtection="1">
      <alignment horizontal="left" vertical="top" wrapText="1"/>
      <protection locked="0"/>
    </xf>
    <xf numFmtId="0" fontId="10" fillId="9" borderId="39" xfId="0" applyFont="1" applyFill="1" applyBorder="1" applyAlignment="1" applyProtection="1">
      <alignment horizontal="left"/>
      <protection locked="0"/>
    </xf>
    <xf numFmtId="0" fontId="10" fillId="9" borderId="63" xfId="0" applyFont="1" applyFill="1" applyBorder="1" applyAlignment="1" applyProtection="1">
      <alignment horizontal="left"/>
      <protection locked="0"/>
    </xf>
    <xf numFmtId="0" fontId="10" fillId="9" borderId="64" xfId="0" applyFont="1" applyFill="1" applyBorder="1" applyAlignment="1" applyProtection="1">
      <alignment horizontal="left"/>
      <protection locked="0"/>
    </xf>
    <xf numFmtId="0" fontId="22" fillId="8" borderId="72" xfId="0" applyFont="1" applyFill="1" applyBorder="1" applyAlignment="1" applyProtection="1">
      <alignment horizontal="left" wrapText="1"/>
      <protection locked="0"/>
    </xf>
    <xf numFmtId="0" fontId="22" fillId="8" borderId="63" xfId="0" applyFont="1" applyFill="1" applyBorder="1" applyAlignment="1" applyProtection="1">
      <alignment horizontal="left" wrapText="1"/>
      <protection locked="0"/>
    </xf>
    <xf numFmtId="0" fontId="22" fillId="8" borderId="64" xfId="0" applyFont="1" applyFill="1" applyBorder="1" applyAlignment="1" applyProtection="1">
      <alignment horizontal="left" wrapText="1"/>
      <protection locked="0"/>
    </xf>
    <xf numFmtId="0" fontId="13" fillId="8" borderId="55" xfId="0" applyFont="1" applyFill="1" applyBorder="1" applyAlignment="1">
      <alignment horizontal="left" wrapText="1"/>
    </xf>
    <xf numFmtId="0" fontId="13" fillId="8" borderId="4" xfId="0" applyFont="1" applyFill="1" applyBorder="1" applyAlignment="1">
      <alignment horizontal="left" wrapText="1"/>
    </xf>
    <xf numFmtId="0" fontId="13" fillId="8" borderId="56" xfId="0" applyFont="1" applyFill="1" applyBorder="1" applyAlignment="1">
      <alignment horizontal="left" wrapText="1"/>
    </xf>
    <xf numFmtId="0" fontId="22" fillId="8" borderId="55" xfId="0" applyFont="1" applyFill="1" applyBorder="1" applyAlignment="1" applyProtection="1">
      <alignment horizontal="left"/>
      <protection locked="0"/>
    </xf>
    <xf numFmtId="0" fontId="22" fillId="8" borderId="4" xfId="0" applyFont="1" applyFill="1" applyBorder="1" applyAlignment="1" applyProtection="1">
      <alignment horizontal="left"/>
      <protection locked="0"/>
    </xf>
    <xf numFmtId="0" fontId="22" fillId="8" borderId="56" xfId="0" applyFont="1" applyFill="1" applyBorder="1" applyAlignment="1" applyProtection="1">
      <alignment horizontal="left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13" fillId="8" borderId="63" xfId="0" applyFont="1" applyFill="1" applyBorder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571046</xdr:colOff>
      <xdr:row>37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BD97E4-03A6-43EC-8515-3B2FE931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046" cy="682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323851</xdr:colOff>
      <xdr:row>33</xdr:row>
      <xdr:rowOff>19426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5DA8C-D487-4B3A-B6E8-A0257212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858250" cy="6096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office%20(pdp)/Funding%20&amp;%20Prizes/Funding%20Agency/National/HRB/Funding%20Schemes/Emerging%20Investigator%20Awards%20for%20Health%20(EIA)/HRB%20EIA%202017%20Budget%20Template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B EIA Budget Template 2017"/>
      <sheetName val="Guidance Notes"/>
      <sheetName val="Drop-downs"/>
      <sheetName val="Researcher Salary Scales"/>
      <sheetName val="Sheet1"/>
    </sheetNames>
    <sheetDataSet>
      <sheetData sheetId="0" refreshError="1"/>
      <sheetData sheetId="1" refreshError="1"/>
      <sheetData sheetId="2">
        <row r="2">
          <cell r="A2" t="str">
            <v>Please Select...</v>
          </cell>
          <cell r="E2" t="str">
            <v>Lab based/clinical research</v>
          </cell>
        </row>
        <row r="3">
          <cell r="E3" t="str">
            <v>Desk based research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C959"/>
  <sheetViews>
    <sheetView tabSelected="1" topLeftCell="A89" zoomScale="60" zoomScaleNormal="60" workbookViewId="0">
      <selection activeCell="I117" sqref="I117"/>
    </sheetView>
  </sheetViews>
  <sheetFormatPr defaultColWidth="8.90625" defaultRowHeight="13" x14ac:dyDescent="0.3"/>
  <cols>
    <col min="1" max="1" width="3.7265625" style="85" customWidth="1"/>
    <col min="2" max="2" width="81" style="5" customWidth="1"/>
    <col min="3" max="3" width="14.453125" style="5" customWidth="1"/>
    <col min="4" max="4" width="12.453125" style="5" customWidth="1"/>
    <col min="5" max="5" width="11.36328125" style="5" customWidth="1"/>
    <col min="6" max="7" width="11.453125" style="5" customWidth="1"/>
    <col min="8" max="8" width="14.54296875" style="5" customWidth="1"/>
    <col min="9" max="10" width="8.90625" style="85"/>
    <col min="11" max="11" width="52.1796875" style="85" customWidth="1"/>
    <col min="12" max="12" width="11.90625" style="85" customWidth="1"/>
    <col min="13" max="13" width="10.54296875" style="85" customWidth="1"/>
    <col min="14" max="14" width="10" style="85" customWidth="1"/>
    <col min="15" max="15" width="10.26953125" style="85" customWidth="1"/>
    <col min="16" max="16" width="10.453125" style="85" customWidth="1"/>
    <col min="17" max="17" width="10.90625" style="85" customWidth="1"/>
    <col min="18" max="19" width="8.90625" style="85"/>
    <col min="20" max="29" width="8.90625" style="61"/>
    <col min="30" max="16384" width="8.90625" style="5"/>
  </cols>
  <sheetData>
    <row r="1" spans="1:29" s="85" customFormat="1" ht="13.5" thickBot="1" x14ac:dyDescent="0.35"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60" customHeight="1" thickBot="1" x14ac:dyDescent="0.35">
      <c r="B2" s="149" t="s">
        <v>94</v>
      </c>
      <c r="C2" s="150"/>
      <c r="D2" s="150"/>
      <c r="E2" s="150"/>
      <c r="F2" s="150"/>
      <c r="G2" s="150"/>
      <c r="H2" s="151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14.5" x14ac:dyDescent="0.35">
      <c r="B3" s="83" t="s">
        <v>3</v>
      </c>
      <c r="C3" s="84" t="s">
        <v>4</v>
      </c>
      <c r="D3" s="163" t="s">
        <v>5</v>
      </c>
      <c r="E3" s="164"/>
      <c r="F3" s="164"/>
      <c r="G3" s="164"/>
      <c r="H3" s="165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ht="20.25" customHeight="1" x14ac:dyDescent="0.3">
      <c r="B4" s="81" t="s">
        <v>87</v>
      </c>
      <c r="C4" s="80" t="s">
        <v>0</v>
      </c>
      <c r="D4" s="160" t="s">
        <v>76</v>
      </c>
      <c r="E4" s="161"/>
      <c r="F4" s="161"/>
      <c r="G4" s="161"/>
      <c r="H4" s="162"/>
      <c r="T4" s="133"/>
      <c r="U4" s="133"/>
      <c r="V4" s="133"/>
      <c r="W4" s="133"/>
      <c r="X4" s="133"/>
      <c r="Y4" s="133"/>
      <c r="Z4" s="133"/>
      <c r="AA4" s="133"/>
      <c r="AB4" s="133"/>
      <c r="AC4" s="133"/>
    </row>
    <row r="5" spans="1:29" ht="15" customHeight="1" x14ac:dyDescent="0.3">
      <c r="B5" s="82" t="s">
        <v>88</v>
      </c>
      <c r="C5" s="80" t="s">
        <v>0</v>
      </c>
      <c r="D5" s="160" t="s">
        <v>78</v>
      </c>
      <c r="E5" s="161"/>
      <c r="F5" s="161"/>
      <c r="G5" s="161"/>
      <c r="H5" s="162"/>
      <c r="T5" s="133"/>
      <c r="U5" s="133"/>
      <c r="V5" s="133"/>
      <c r="W5" s="133"/>
      <c r="X5" s="133"/>
      <c r="Y5" s="133"/>
      <c r="Z5" s="133"/>
      <c r="AA5" s="133"/>
      <c r="AB5" s="133"/>
      <c r="AC5" s="133"/>
    </row>
    <row r="6" spans="1:29" ht="18" customHeight="1" thickBot="1" x14ac:dyDescent="0.35">
      <c r="B6" s="81" t="s">
        <v>89</v>
      </c>
      <c r="C6" s="80" t="s">
        <v>0</v>
      </c>
      <c r="D6" s="166" t="str">
        <f>IF(C6="Yes", "Please clarify any costs to be transferred in your budget justification piece", "No Action required")</f>
        <v>No Action required</v>
      </c>
      <c r="E6" s="167"/>
      <c r="F6" s="167"/>
      <c r="G6" s="167"/>
      <c r="H6" s="168"/>
      <c r="T6" s="133"/>
      <c r="U6" s="133"/>
      <c r="V6" s="133"/>
      <c r="W6" s="133"/>
      <c r="X6" s="133"/>
      <c r="Y6" s="133"/>
      <c r="Z6" s="133"/>
      <c r="AA6" s="133"/>
      <c r="AB6" s="133"/>
      <c r="AC6" s="133"/>
    </row>
    <row r="7" spans="1:29" ht="19.5" customHeight="1" thickBot="1" x14ac:dyDescent="0.6">
      <c r="B7" s="81" t="s">
        <v>90</v>
      </c>
      <c r="C7" s="80" t="s">
        <v>0</v>
      </c>
      <c r="D7" s="160" t="s">
        <v>77</v>
      </c>
      <c r="E7" s="161"/>
      <c r="F7" s="161"/>
      <c r="G7" s="161"/>
      <c r="H7" s="162"/>
      <c r="K7" s="197" t="s">
        <v>108</v>
      </c>
      <c r="L7" s="197"/>
      <c r="M7" s="141"/>
      <c r="N7" s="142"/>
      <c r="T7" s="133"/>
      <c r="U7" s="133"/>
      <c r="V7" s="133"/>
      <c r="W7" s="133"/>
      <c r="X7" s="133"/>
      <c r="Y7" s="133"/>
      <c r="Z7" s="133"/>
      <c r="AA7" s="133"/>
      <c r="AB7" s="133"/>
      <c r="AC7" s="133"/>
    </row>
    <row r="8" spans="1:29" ht="30.75" customHeight="1" thickBot="1" x14ac:dyDescent="0.6">
      <c r="B8" s="169" t="s">
        <v>86</v>
      </c>
      <c r="C8" s="170"/>
      <c r="D8" s="170"/>
      <c r="E8" s="170"/>
      <c r="F8" s="170"/>
      <c r="G8" s="170"/>
      <c r="H8" s="171"/>
      <c r="K8" s="143" t="s">
        <v>109</v>
      </c>
      <c r="L8" s="144"/>
      <c r="M8" s="144"/>
      <c r="N8" s="142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29" ht="16.5" customHeight="1" thickBot="1" x14ac:dyDescent="0.35">
      <c r="B9" s="85"/>
      <c r="C9" s="85"/>
      <c r="D9" s="85"/>
      <c r="E9" s="85"/>
      <c r="F9" s="90"/>
      <c r="G9" s="90"/>
      <c r="H9" s="90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29" ht="24" customHeight="1" x14ac:dyDescent="0.3">
      <c r="B10" s="179" t="s">
        <v>91</v>
      </c>
      <c r="C10" s="180"/>
      <c r="D10" s="180"/>
      <c r="E10" s="180"/>
      <c r="F10" s="180"/>
      <c r="G10" s="180"/>
      <c r="H10" s="181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</row>
    <row r="11" spans="1:29" ht="18" customHeight="1" x14ac:dyDescent="0.35">
      <c r="B11" s="91" t="s">
        <v>37</v>
      </c>
      <c r="C11" s="152" t="s">
        <v>84</v>
      </c>
      <c r="D11" s="153"/>
      <c r="E11" s="154"/>
      <c r="F11" s="92" t="s">
        <v>50</v>
      </c>
      <c r="G11" s="172" t="s">
        <v>51</v>
      </c>
      <c r="H11" s="17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1:29" ht="15" customHeight="1" thickBot="1" x14ac:dyDescent="0.35">
      <c r="B12" s="119" t="s">
        <v>38</v>
      </c>
      <c r="C12" s="155" t="s">
        <v>85</v>
      </c>
      <c r="D12" s="156"/>
      <c r="E12" s="157"/>
      <c r="F12" s="120"/>
      <c r="G12" s="120"/>
      <c r="H12" s="121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1:29" s="3" customFormat="1" ht="30.75" customHeight="1" x14ac:dyDescent="0.35">
      <c r="A13" s="86"/>
      <c r="B13" s="176" t="s">
        <v>93</v>
      </c>
      <c r="C13" s="177"/>
      <c r="D13" s="177"/>
      <c r="E13" s="177"/>
      <c r="F13" s="177"/>
      <c r="G13" s="177"/>
      <c r="H13" s="178"/>
      <c r="I13" s="87"/>
      <c r="J13" s="87"/>
      <c r="K13" s="176" t="s">
        <v>93</v>
      </c>
      <c r="L13" s="177"/>
      <c r="M13" s="177"/>
      <c r="N13" s="177"/>
      <c r="O13" s="177"/>
      <c r="P13" s="177"/>
      <c r="Q13" s="178"/>
      <c r="R13" s="87"/>
      <c r="S13" s="87"/>
      <c r="T13" s="134"/>
      <c r="U13" s="134"/>
      <c r="V13" s="134"/>
      <c r="W13" s="134"/>
      <c r="X13" s="134"/>
      <c r="Y13" s="134"/>
      <c r="Z13" s="134"/>
      <c r="AA13" s="134"/>
      <c r="AB13" s="134"/>
      <c r="AC13" s="135"/>
    </row>
    <row r="14" spans="1:29" s="3" customFormat="1" ht="14.5" x14ac:dyDescent="0.35">
      <c r="A14" s="86"/>
      <c r="B14" s="8" t="s">
        <v>6</v>
      </c>
      <c r="C14" s="158" t="s">
        <v>7</v>
      </c>
      <c r="D14" s="159"/>
      <c r="E14" s="9"/>
      <c r="F14" s="9"/>
      <c r="G14" s="9"/>
      <c r="H14" s="10"/>
      <c r="I14" s="87"/>
      <c r="J14" s="87"/>
      <c r="K14" s="8" t="s">
        <v>6</v>
      </c>
      <c r="L14" s="158" t="s">
        <v>7</v>
      </c>
      <c r="M14" s="159"/>
      <c r="N14" s="9"/>
      <c r="O14" s="9"/>
      <c r="P14" s="9"/>
      <c r="Q14" s="10"/>
      <c r="R14" s="87"/>
      <c r="S14" s="87"/>
      <c r="T14" s="134"/>
      <c r="U14" s="134"/>
      <c r="V14" s="134"/>
      <c r="W14" s="134"/>
      <c r="X14" s="134"/>
      <c r="Y14" s="134"/>
      <c r="Z14" s="134"/>
      <c r="AA14" s="134"/>
      <c r="AB14" s="134"/>
      <c r="AC14" s="135"/>
    </row>
    <row r="15" spans="1:29" s="3" customFormat="1" ht="14.5" x14ac:dyDescent="0.35">
      <c r="A15" s="86"/>
      <c r="B15" s="11" t="s">
        <v>52</v>
      </c>
      <c r="C15" s="12" t="s">
        <v>1</v>
      </c>
      <c r="D15" s="9"/>
      <c r="E15" s="9"/>
      <c r="F15" s="9"/>
      <c r="G15" s="9"/>
      <c r="H15" s="10"/>
      <c r="I15" s="87"/>
      <c r="J15" s="87"/>
      <c r="K15" s="11" t="s">
        <v>52</v>
      </c>
      <c r="L15" s="12" t="s">
        <v>1</v>
      </c>
      <c r="M15" s="9"/>
      <c r="N15" s="9"/>
      <c r="O15" s="9"/>
      <c r="P15" s="9"/>
      <c r="Q15" s="10"/>
      <c r="R15" s="87"/>
      <c r="S15" s="87"/>
      <c r="T15" s="134"/>
      <c r="U15" s="134"/>
      <c r="V15" s="134"/>
      <c r="W15" s="134"/>
      <c r="X15" s="134"/>
      <c r="Y15" s="134"/>
      <c r="Z15" s="134"/>
      <c r="AA15" s="134"/>
      <c r="AB15" s="134"/>
      <c r="AC15" s="135"/>
    </row>
    <row r="16" spans="1:29" s="3" customFormat="1" ht="14.5" x14ac:dyDescent="0.35">
      <c r="A16" s="86"/>
      <c r="B16" s="11" t="s">
        <v>8</v>
      </c>
      <c r="C16" s="13">
        <v>0</v>
      </c>
      <c r="D16" s="9"/>
      <c r="E16" s="9"/>
      <c r="F16" s="9"/>
      <c r="G16" s="9"/>
      <c r="H16" s="14"/>
      <c r="I16" s="87"/>
      <c r="J16" s="87"/>
      <c r="K16" s="11" t="s">
        <v>8</v>
      </c>
      <c r="L16" s="13">
        <v>0</v>
      </c>
      <c r="M16" s="9"/>
      <c r="N16" s="9"/>
      <c r="O16" s="9"/>
      <c r="P16" s="9"/>
      <c r="Q16" s="14"/>
      <c r="R16" s="87"/>
      <c r="S16" s="87"/>
      <c r="T16" s="134"/>
      <c r="U16" s="134"/>
      <c r="V16" s="134"/>
      <c r="W16" s="134"/>
      <c r="X16" s="134"/>
      <c r="Y16" s="134"/>
      <c r="Z16" s="134"/>
      <c r="AA16" s="134"/>
      <c r="AB16" s="134"/>
      <c r="AC16" s="135"/>
    </row>
    <row r="17" spans="1:29" s="3" customFormat="1" ht="14.5" x14ac:dyDescent="0.35">
      <c r="A17" s="86"/>
      <c r="B17" s="15"/>
      <c r="C17" s="16" t="s">
        <v>9</v>
      </c>
      <c r="D17" s="17" t="s">
        <v>10</v>
      </c>
      <c r="E17" s="17" t="s">
        <v>11</v>
      </c>
      <c r="F17" s="18" t="s">
        <v>12</v>
      </c>
      <c r="G17" s="19" t="s">
        <v>49</v>
      </c>
      <c r="H17" s="20" t="s">
        <v>13</v>
      </c>
      <c r="I17" s="87" t="s">
        <v>97</v>
      </c>
      <c r="J17" s="87"/>
      <c r="K17" s="15"/>
      <c r="L17" s="16" t="s">
        <v>9</v>
      </c>
      <c r="M17" s="17" t="s">
        <v>10</v>
      </c>
      <c r="N17" s="17" t="s">
        <v>11</v>
      </c>
      <c r="O17" s="18" t="s">
        <v>12</v>
      </c>
      <c r="P17" s="19" t="s">
        <v>49</v>
      </c>
      <c r="Q17" s="20" t="s">
        <v>13</v>
      </c>
      <c r="R17" s="87"/>
      <c r="S17" s="87"/>
      <c r="T17" s="134"/>
      <c r="U17" s="134"/>
      <c r="V17" s="134"/>
      <c r="W17" s="134"/>
      <c r="X17" s="134"/>
      <c r="Y17" s="134"/>
      <c r="Z17" s="134"/>
      <c r="AA17" s="134"/>
      <c r="AB17" s="134"/>
      <c r="AC17" s="135"/>
    </row>
    <row r="18" spans="1:29" s="3" customFormat="1" ht="14.5" x14ac:dyDescent="0.35">
      <c r="A18" s="86"/>
      <c r="B18" s="21" t="s">
        <v>14</v>
      </c>
      <c r="C18" s="22">
        <v>0</v>
      </c>
      <c r="D18" s="23">
        <v>0</v>
      </c>
      <c r="E18" s="23">
        <v>0</v>
      </c>
      <c r="F18" s="23">
        <v>0</v>
      </c>
      <c r="G18" s="24">
        <v>0</v>
      </c>
      <c r="H18" s="25">
        <f>SUM(C18:G18)</f>
        <v>0</v>
      </c>
      <c r="I18" s="87"/>
      <c r="J18" s="87"/>
      <c r="K18" s="21" t="s">
        <v>14</v>
      </c>
      <c r="L18" s="22">
        <f>C18*$N$8</f>
        <v>0</v>
      </c>
      <c r="M18" s="24">
        <f t="shared" ref="M18:P18" si="0">D18*$N$8</f>
        <v>0</v>
      </c>
      <c r="N18" s="22">
        <f t="shared" si="0"/>
        <v>0</v>
      </c>
      <c r="O18" s="24">
        <f t="shared" si="0"/>
        <v>0</v>
      </c>
      <c r="P18" s="22">
        <f t="shared" si="0"/>
        <v>0</v>
      </c>
      <c r="Q18" s="25">
        <f>SUM(L18:P18)</f>
        <v>0</v>
      </c>
      <c r="R18" s="87"/>
      <c r="S18" s="87"/>
      <c r="T18" s="134"/>
      <c r="U18" s="134"/>
      <c r="V18" s="134"/>
      <c r="W18" s="134"/>
      <c r="X18" s="134"/>
      <c r="Y18" s="134"/>
      <c r="Z18" s="134"/>
      <c r="AA18" s="134"/>
      <c r="AB18" s="134"/>
      <c r="AC18" s="135"/>
    </row>
    <row r="19" spans="1:29" s="3" customFormat="1" ht="14.5" x14ac:dyDescent="0.35">
      <c r="A19" s="86"/>
      <c r="B19" s="21" t="s">
        <v>15</v>
      </c>
      <c r="C19" s="26">
        <f>C18*11.15%</f>
        <v>0</v>
      </c>
      <c r="D19" s="26">
        <f t="shared" ref="D19:G19" si="1">D18*11.15%</f>
        <v>0</v>
      </c>
      <c r="E19" s="26">
        <f t="shared" si="1"/>
        <v>0</v>
      </c>
      <c r="F19" s="26">
        <f t="shared" si="1"/>
        <v>0</v>
      </c>
      <c r="G19" s="26">
        <f t="shared" si="1"/>
        <v>0</v>
      </c>
      <c r="H19" s="25">
        <f>SUM(C19:G19)</f>
        <v>0</v>
      </c>
      <c r="I19" s="124" t="e">
        <f>H19/H18</f>
        <v>#DIV/0!</v>
      </c>
      <c r="J19" s="87"/>
      <c r="K19" s="21" t="s">
        <v>15</v>
      </c>
      <c r="L19" s="22">
        <f t="shared" ref="L19:L20" si="2">C19*$N$8</f>
        <v>0</v>
      </c>
      <c r="M19" s="139">
        <f t="shared" ref="M19:M20" si="3">D19*$N$8</f>
        <v>0</v>
      </c>
      <c r="N19" s="22">
        <f t="shared" ref="N19:N20" si="4">E19*$N$8</f>
        <v>0</v>
      </c>
      <c r="O19" s="139">
        <f t="shared" ref="O19:O20" si="5">F19*$N$8</f>
        <v>0</v>
      </c>
      <c r="P19" s="22">
        <f t="shared" ref="P19:P20" si="6">G19*$N$8</f>
        <v>0</v>
      </c>
      <c r="Q19" s="25">
        <f>SUM(L19:P19)</f>
        <v>0</v>
      </c>
      <c r="R19" s="87"/>
      <c r="S19" s="87"/>
      <c r="T19" s="134"/>
      <c r="U19" s="134"/>
      <c r="V19" s="134"/>
      <c r="W19" s="134"/>
      <c r="X19" s="134"/>
      <c r="Y19" s="134"/>
      <c r="Z19" s="134"/>
      <c r="AA19" s="134"/>
      <c r="AB19" s="134"/>
      <c r="AC19" s="135"/>
    </row>
    <row r="20" spans="1:29" s="3" customFormat="1" ht="15" thickBot="1" x14ac:dyDescent="0.4">
      <c r="A20" s="86"/>
      <c r="B20" s="27" t="s">
        <v>16</v>
      </c>
      <c r="C20" s="28">
        <f>IF(C15="Yes",C18*8.5%,C18*20%)</f>
        <v>0</v>
      </c>
      <c r="D20" s="29">
        <f>IF(C15="Yes",D18*8.5%,D18*20%)</f>
        <v>0</v>
      </c>
      <c r="E20" s="30">
        <f>IF(C15="Yes",E18*8.5%,E18*20%)</f>
        <v>0</v>
      </c>
      <c r="F20" s="31">
        <f>IF(C15="Yes",F18*8.5%,F18*20%)</f>
        <v>0</v>
      </c>
      <c r="G20" s="30">
        <f>IF(C15="Yes",G18*8.5%,G18*20%)</f>
        <v>0</v>
      </c>
      <c r="H20" s="32">
        <f>SUM(C20:G20)</f>
        <v>0</v>
      </c>
      <c r="I20" s="124" t="e">
        <f>H20/H18</f>
        <v>#DIV/0!</v>
      </c>
      <c r="J20" s="87"/>
      <c r="K20" s="27" t="s">
        <v>16</v>
      </c>
      <c r="L20" s="22">
        <f t="shared" si="2"/>
        <v>0</v>
      </c>
      <c r="M20" s="145">
        <f t="shared" si="3"/>
        <v>0</v>
      </c>
      <c r="N20" s="22">
        <f t="shared" si="4"/>
        <v>0</v>
      </c>
      <c r="O20" s="145">
        <f t="shared" si="5"/>
        <v>0</v>
      </c>
      <c r="P20" s="22">
        <f t="shared" si="6"/>
        <v>0</v>
      </c>
      <c r="Q20" s="32">
        <f>SUM(L20:P20)</f>
        <v>0</v>
      </c>
      <c r="R20" s="87"/>
      <c r="S20" s="87"/>
      <c r="T20" s="134"/>
      <c r="U20" s="134"/>
      <c r="V20" s="134"/>
      <c r="W20" s="134"/>
      <c r="X20" s="134"/>
      <c r="Y20" s="134"/>
      <c r="Z20" s="134"/>
      <c r="AA20" s="134"/>
      <c r="AB20" s="134"/>
      <c r="AC20" s="135"/>
    </row>
    <row r="21" spans="1:29" s="3" customFormat="1" ht="15.5" thickTop="1" thickBot="1" x14ac:dyDescent="0.4">
      <c r="A21" s="86"/>
      <c r="B21" s="122" t="s">
        <v>96</v>
      </c>
      <c r="C21" s="123">
        <f>SUM(C18:C20)</f>
        <v>0</v>
      </c>
      <c r="D21" s="123">
        <f t="shared" ref="D21:G21" si="7">SUM(D18:D20)</f>
        <v>0</v>
      </c>
      <c r="E21" s="123">
        <f t="shared" si="7"/>
        <v>0</v>
      </c>
      <c r="F21" s="123">
        <f t="shared" si="7"/>
        <v>0</v>
      </c>
      <c r="G21" s="123">
        <f t="shared" si="7"/>
        <v>0</v>
      </c>
      <c r="H21" s="32">
        <f>SUM(C21:G21)</f>
        <v>0</v>
      </c>
      <c r="I21" s="125">
        <f>H18+H19+H20</f>
        <v>0</v>
      </c>
      <c r="J21" s="87"/>
      <c r="K21" s="122" t="s">
        <v>96</v>
      </c>
      <c r="L21" s="123">
        <f>SUM(L18:L20)</f>
        <v>0</v>
      </c>
      <c r="M21" s="123">
        <f t="shared" ref="M21:P21" si="8">SUM(M18:M20)</f>
        <v>0</v>
      </c>
      <c r="N21" s="123">
        <f t="shared" si="8"/>
        <v>0</v>
      </c>
      <c r="O21" s="123">
        <f t="shared" si="8"/>
        <v>0</v>
      </c>
      <c r="P21" s="123">
        <f t="shared" si="8"/>
        <v>0</v>
      </c>
      <c r="Q21" s="32">
        <f>SUM(L21:P21)</f>
        <v>0</v>
      </c>
      <c r="R21" s="87"/>
      <c r="S21" s="87"/>
      <c r="T21" s="134"/>
      <c r="U21" s="134"/>
      <c r="V21" s="134"/>
      <c r="W21" s="134"/>
      <c r="X21" s="134"/>
      <c r="Y21" s="134"/>
      <c r="Z21" s="134"/>
      <c r="AA21" s="134"/>
      <c r="AB21" s="134"/>
      <c r="AC21" s="135"/>
    </row>
    <row r="22" spans="1:29" s="3" customFormat="1" ht="15" thickTop="1" x14ac:dyDescent="0.35">
      <c r="A22" s="86"/>
      <c r="B22" s="8" t="s">
        <v>17</v>
      </c>
      <c r="C22" s="158" t="s">
        <v>7</v>
      </c>
      <c r="D22" s="159"/>
      <c r="E22" s="9"/>
      <c r="F22" s="9"/>
      <c r="G22" s="9"/>
      <c r="H22" s="10"/>
      <c r="I22" s="87"/>
      <c r="J22" s="87"/>
      <c r="K22" s="8" t="s">
        <v>17</v>
      </c>
      <c r="L22" s="158" t="s">
        <v>7</v>
      </c>
      <c r="M22" s="159"/>
      <c r="N22" s="9"/>
      <c r="O22" s="9"/>
      <c r="P22" s="33"/>
      <c r="Q22" s="10"/>
      <c r="R22" s="87"/>
      <c r="S22" s="87"/>
      <c r="T22" s="134"/>
      <c r="U22" s="134"/>
      <c r="V22" s="134"/>
      <c r="W22" s="134"/>
      <c r="X22" s="134"/>
      <c r="Y22" s="134"/>
      <c r="Z22" s="134"/>
      <c r="AA22" s="134"/>
      <c r="AB22" s="134"/>
      <c r="AC22" s="135"/>
    </row>
    <row r="23" spans="1:29" s="3" customFormat="1" ht="14.5" customHeight="1" x14ac:dyDescent="0.35">
      <c r="A23" s="86"/>
      <c r="B23" s="11" t="s">
        <v>52</v>
      </c>
      <c r="C23" s="12" t="s">
        <v>1</v>
      </c>
      <c r="D23" s="9"/>
      <c r="E23" s="9"/>
      <c r="F23" s="9"/>
      <c r="G23" s="9"/>
      <c r="H23" s="10"/>
      <c r="I23" s="87"/>
      <c r="J23" s="87"/>
      <c r="K23" s="11" t="s">
        <v>52</v>
      </c>
      <c r="L23" s="12" t="s">
        <v>1</v>
      </c>
      <c r="M23" s="9"/>
      <c r="N23" s="9"/>
      <c r="O23" s="9"/>
      <c r="P23" s="33"/>
      <c r="Q23" s="10"/>
      <c r="R23" s="87"/>
      <c r="S23" s="87"/>
      <c r="T23" s="134"/>
      <c r="U23" s="134"/>
      <c r="V23" s="134"/>
      <c r="W23" s="134"/>
      <c r="X23" s="134"/>
      <c r="Y23" s="134"/>
      <c r="Z23" s="134"/>
      <c r="AA23" s="134"/>
      <c r="AB23" s="134"/>
      <c r="AC23" s="135"/>
    </row>
    <row r="24" spans="1:29" s="3" customFormat="1" ht="14.5" x14ac:dyDescent="0.35">
      <c r="A24" s="86"/>
      <c r="B24" s="34" t="s">
        <v>8</v>
      </c>
      <c r="C24" s="13">
        <v>0</v>
      </c>
      <c r="D24" s="9"/>
      <c r="E24" s="9"/>
      <c r="F24" s="9"/>
      <c r="G24" s="9"/>
      <c r="H24" s="14"/>
      <c r="I24" s="87"/>
      <c r="J24" s="87"/>
      <c r="K24" s="34" t="s">
        <v>8</v>
      </c>
      <c r="L24" s="13">
        <v>0</v>
      </c>
      <c r="M24" s="9"/>
      <c r="N24" s="9"/>
      <c r="O24" s="9"/>
      <c r="P24" s="33"/>
      <c r="Q24" s="14"/>
      <c r="R24" s="87"/>
      <c r="S24" s="87"/>
      <c r="T24" s="134"/>
      <c r="U24" s="134"/>
      <c r="V24" s="134"/>
      <c r="W24" s="134"/>
      <c r="X24" s="134"/>
      <c r="Y24" s="134"/>
      <c r="Z24" s="134"/>
      <c r="AA24" s="134"/>
      <c r="AB24" s="134"/>
      <c r="AC24" s="135"/>
    </row>
    <row r="25" spans="1:29" s="3" customFormat="1" ht="14.5" x14ac:dyDescent="0.35">
      <c r="A25" s="86"/>
      <c r="B25" s="15"/>
      <c r="C25" s="16" t="s">
        <v>9</v>
      </c>
      <c r="D25" s="17" t="s">
        <v>10</v>
      </c>
      <c r="E25" s="18" t="s">
        <v>11</v>
      </c>
      <c r="F25" s="65" t="s">
        <v>12</v>
      </c>
      <c r="G25" s="65" t="s">
        <v>49</v>
      </c>
      <c r="H25" s="138" t="s">
        <v>13</v>
      </c>
      <c r="I25" s="87"/>
      <c r="J25" s="87"/>
      <c r="K25" s="15"/>
      <c r="L25" s="16" t="s">
        <v>9</v>
      </c>
      <c r="M25" s="17" t="s">
        <v>10</v>
      </c>
      <c r="N25" s="17" t="s">
        <v>11</v>
      </c>
      <c r="O25" s="18" t="s">
        <v>12</v>
      </c>
      <c r="P25" s="19" t="s">
        <v>49</v>
      </c>
      <c r="Q25" s="20" t="s">
        <v>13</v>
      </c>
      <c r="R25" s="87"/>
      <c r="S25" s="87"/>
      <c r="T25" s="134"/>
      <c r="U25" s="134"/>
      <c r="V25" s="134"/>
      <c r="W25" s="134"/>
      <c r="X25" s="134"/>
      <c r="Y25" s="134"/>
      <c r="Z25" s="134"/>
      <c r="AA25" s="134"/>
      <c r="AB25" s="134"/>
      <c r="AC25" s="135"/>
    </row>
    <row r="26" spans="1:29" s="3" customFormat="1" ht="14.5" x14ac:dyDescent="0.35">
      <c r="A26" s="86"/>
      <c r="B26" s="21" t="s">
        <v>14</v>
      </c>
      <c r="C26" s="22">
        <v>0</v>
      </c>
      <c r="D26" s="23">
        <v>0</v>
      </c>
      <c r="E26" s="23">
        <v>0</v>
      </c>
      <c r="F26" s="140">
        <v>0</v>
      </c>
      <c r="G26" s="139">
        <v>0</v>
      </c>
      <c r="H26" s="25">
        <f>SUM(C26:G26)</f>
        <v>0</v>
      </c>
      <c r="I26" s="87"/>
      <c r="J26" s="87"/>
      <c r="K26" s="21" t="s">
        <v>14</v>
      </c>
      <c r="L26" s="22">
        <f>C26*$N$8</f>
        <v>0</v>
      </c>
      <c r="M26" s="24">
        <f t="shared" ref="M26:M28" si="9">D26*$N$8</f>
        <v>0</v>
      </c>
      <c r="N26" s="22">
        <f t="shared" ref="N26:N28" si="10">E26*$N$8</f>
        <v>0</v>
      </c>
      <c r="O26" s="24">
        <f t="shared" ref="O26:O28" si="11">F26*$N$8</f>
        <v>0</v>
      </c>
      <c r="P26" s="22">
        <f t="shared" ref="P26:P28" si="12">G26*$N$8</f>
        <v>0</v>
      </c>
      <c r="Q26" s="25">
        <f>SUM(L26:P26)</f>
        <v>0</v>
      </c>
      <c r="R26" s="87"/>
      <c r="S26" s="87"/>
      <c r="T26" s="134"/>
      <c r="U26" s="134"/>
      <c r="V26" s="134"/>
      <c r="W26" s="134"/>
      <c r="X26" s="134"/>
      <c r="Y26" s="134"/>
      <c r="Z26" s="134"/>
      <c r="AA26" s="134"/>
      <c r="AB26" s="134"/>
      <c r="AC26" s="135"/>
    </row>
    <row r="27" spans="1:29" s="3" customFormat="1" ht="14.5" x14ac:dyDescent="0.35">
      <c r="A27" s="86"/>
      <c r="B27" s="21" t="s">
        <v>15</v>
      </c>
      <c r="C27" s="26">
        <f>C26*11.15%</f>
        <v>0</v>
      </c>
      <c r="D27" s="26">
        <f t="shared" ref="D27" si="13">D26*11.15%</f>
        <v>0</v>
      </c>
      <c r="E27" s="26">
        <f t="shared" ref="E27" si="14">E26*11.15%</f>
        <v>0</v>
      </c>
      <c r="F27" s="26">
        <f t="shared" ref="F27" si="15">F26*11.15%</f>
        <v>0</v>
      </c>
      <c r="G27" s="26">
        <f t="shared" ref="G27" si="16">G26*11.15%</f>
        <v>0</v>
      </c>
      <c r="H27" s="25">
        <f>SUM(C27:G27)</f>
        <v>0</v>
      </c>
      <c r="I27" s="124" t="e">
        <f>H27/H26</f>
        <v>#DIV/0!</v>
      </c>
      <c r="J27" s="87"/>
      <c r="K27" s="21" t="s">
        <v>15</v>
      </c>
      <c r="L27" s="22">
        <f t="shared" ref="L27:L28" si="17">C27*$N$8</f>
        <v>0</v>
      </c>
      <c r="M27" s="139">
        <f t="shared" si="9"/>
        <v>0</v>
      </c>
      <c r="N27" s="22">
        <f t="shared" si="10"/>
        <v>0</v>
      </c>
      <c r="O27" s="139">
        <f t="shared" si="11"/>
        <v>0</v>
      </c>
      <c r="P27" s="22">
        <f t="shared" si="12"/>
        <v>0</v>
      </c>
      <c r="Q27" s="25">
        <f>SUM(L27:P27)</f>
        <v>0</v>
      </c>
      <c r="R27" s="87"/>
      <c r="S27" s="87"/>
      <c r="T27" s="134"/>
      <c r="U27" s="134"/>
      <c r="V27" s="134"/>
      <c r="W27" s="134"/>
      <c r="X27" s="134"/>
      <c r="Y27" s="134"/>
      <c r="Z27" s="134"/>
      <c r="AA27" s="134"/>
      <c r="AB27" s="134"/>
      <c r="AC27" s="135"/>
    </row>
    <row r="28" spans="1:29" s="3" customFormat="1" ht="15" thickBot="1" x14ac:dyDescent="0.4">
      <c r="A28" s="86"/>
      <c r="B28" s="27" t="s">
        <v>16</v>
      </c>
      <c r="C28" s="28">
        <f>IF(C23="Yes",C26*8.5%,C26*20%)</f>
        <v>0</v>
      </c>
      <c r="D28" s="36">
        <f>IF(C23="Yes",D26*8.5%,D26*20%)</f>
        <v>0</v>
      </c>
      <c r="E28" s="37">
        <f>IF(C23="Yes",E26*8.5%,E26*20%)</f>
        <v>0</v>
      </c>
      <c r="F28" s="38">
        <f>IF(C23="Yes",F26*8.5%,F26*20%)</f>
        <v>0</v>
      </c>
      <c r="G28" s="37">
        <f>IF(C23="Yes",G26*8.5%,G26*20%)</f>
        <v>0</v>
      </c>
      <c r="H28" s="32">
        <f>SUM(C28:G28)</f>
        <v>0</v>
      </c>
      <c r="I28" s="124" t="e">
        <f>H28/H26</f>
        <v>#DIV/0!</v>
      </c>
      <c r="J28" s="87"/>
      <c r="K28" s="27" t="s">
        <v>16</v>
      </c>
      <c r="L28" s="22">
        <f t="shared" si="17"/>
        <v>0</v>
      </c>
      <c r="M28" s="145">
        <f t="shared" si="9"/>
        <v>0</v>
      </c>
      <c r="N28" s="22">
        <f t="shared" si="10"/>
        <v>0</v>
      </c>
      <c r="O28" s="145">
        <f t="shared" si="11"/>
        <v>0</v>
      </c>
      <c r="P28" s="22">
        <f t="shared" si="12"/>
        <v>0</v>
      </c>
      <c r="Q28" s="32">
        <f>SUM(L28:P28)</f>
        <v>0</v>
      </c>
      <c r="R28" s="87"/>
      <c r="S28" s="87"/>
      <c r="T28" s="134"/>
      <c r="U28" s="134"/>
      <c r="V28" s="134"/>
      <c r="W28" s="134"/>
      <c r="X28" s="134"/>
      <c r="Y28" s="134"/>
      <c r="Z28" s="134"/>
      <c r="AA28" s="134"/>
      <c r="AB28" s="134"/>
      <c r="AC28" s="135"/>
    </row>
    <row r="29" spans="1:29" s="3" customFormat="1" ht="15.5" thickTop="1" thickBot="1" x14ac:dyDescent="0.4">
      <c r="A29" s="86"/>
      <c r="B29" s="122" t="s">
        <v>98</v>
      </c>
      <c r="C29" s="123">
        <f>SUM(C26:C28)</f>
        <v>0</v>
      </c>
      <c r="D29" s="123">
        <f t="shared" ref="D29" si="18">SUM(D26:D28)</f>
        <v>0</v>
      </c>
      <c r="E29" s="123">
        <f t="shared" ref="E29" si="19">SUM(E26:E28)</f>
        <v>0</v>
      </c>
      <c r="F29" s="123">
        <f t="shared" ref="F29" si="20">SUM(F26:F28)</f>
        <v>0</v>
      </c>
      <c r="G29" s="123">
        <f t="shared" ref="G29" si="21">SUM(G26:G28)</f>
        <v>0</v>
      </c>
      <c r="H29" s="32">
        <f>SUM(C29:G29)</f>
        <v>0</v>
      </c>
      <c r="I29" s="125">
        <f>H26+H27+H28</f>
        <v>0</v>
      </c>
      <c r="J29" s="87"/>
      <c r="K29" s="122" t="s">
        <v>98</v>
      </c>
      <c r="L29" s="123">
        <f>SUM(L26:L28)</f>
        <v>0</v>
      </c>
      <c r="M29" s="123">
        <f t="shared" ref="M29:P29" si="22">SUM(M26:M28)</f>
        <v>0</v>
      </c>
      <c r="N29" s="123">
        <f t="shared" si="22"/>
        <v>0</v>
      </c>
      <c r="O29" s="123">
        <f t="shared" si="22"/>
        <v>0</v>
      </c>
      <c r="P29" s="123">
        <f t="shared" si="22"/>
        <v>0</v>
      </c>
      <c r="Q29" s="32">
        <f>SUM(L29:P29)</f>
        <v>0</v>
      </c>
      <c r="R29" s="87"/>
      <c r="S29" s="87"/>
      <c r="T29" s="134"/>
      <c r="U29" s="134"/>
      <c r="V29" s="134"/>
      <c r="W29" s="134"/>
      <c r="X29" s="134"/>
      <c r="Y29" s="134"/>
      <c r="Z29" s="134"/>
      <c r="AA29" s="134"/>
      <c r="AB29" s="134"/>
      <c r="AC29" s="135"/>
    </row>
    <row r="30" spans="1:29" s="3" customFormat="1" ht="15" customHeight="1" thickTop="1" x14ac:dyDescent="0.35">
      <c r="A30" s="86"/>
      <c r="B30" s="8" t="s">
        <v>18</v>
      </c>
      <c r="C30" s="174" t="s">
        <v>7</v>
      </c>
      <c r="D30" s="175"/>
      <c r="E30" s="9"/>
      <c r="F30" s="9"/>
      <c r="G30" s="9"/>
      <c r="H30" s="10"/>
      <c r="I30" s="87"/>
      <c r="J30" s="87"/>
      <c r="K30" s="8" t="s">
        <v>18</v>
      </c>
      <c r="L30" s="174" t="s">
        <v>7</v>
      </c>
      <c r="M30" s="175"/>
      <c r="N30" s="9"/>
      <c r="O30" s="9"/>
      <c r="P30" s="33"/>
      <c r="Q30" s="10"/>
      <c r="R30" s="87"/>
      <c r="S30" s="87"/>
      <c r="T30" s="134"/>
      <c r="U30" s="134"/>
      <c r="V30" s="134"/>
      <c r="W30" s="134"/>
      <c r="X30" s="134"/>
      <c r="Y30" s="134"/>
      <c r="Z30" s="134"/>
      <c r="AA30" s="134"/>
      <c r="AB30" s="134"/>
      <c r="AC30" s="135"/>
    </row>
    <row r="31" spans="1:29" s="3" customFormat="1" ht="14.5" x14ac:dyDescent="0.35">
      <c r="A31" s="86"/>
      <c r="B31" s="11" t="s">
        <v>52</v>
      </c>
      <c r="C31" s="12" t="s">
        <v>1</v>
      </c>
      <c r="D31" s="9"/>
      <c r="E31" s="9"/>
      <c r="F31" s="9"/>
      <c r="G31" s="9"/>
      <c r="H31" s="10"/>
      <c r="I31" s="87"/>
      <c r="J31" s="87"/>
      <c r="K31" s="11" t="s">
        <v>52</v>
      </c>
      <c r="L31" s="12" t="s">
        <v>1</v>
      </c>
      <c r="M31" s="9"/>
      <c r="N31" s="9"/>
      <c r="O31" s="9"/>
      <c r="P31" s="33"/>
      <c r="Q31" s="10"/>
      <c r="R31" s="87"/>
      <c r="S31" s="87"/>
      <c r="T31" s="134"/>
      <c r="U31" s="134"/>
      <c r="V31" s="134"/>
      <c r="W31" s="134"/>
      <c r="X31" s="134"/>
      <c r="Y31" s="134"/>
      <c r="Z31" s="134"/>
      <c r="AA31" s="134"/>
      <c r="AB31" s="134"/>
      <c r="AC31" s="135"/>
    </row>
    <row r="32" spans="1:29" s="3" customFormat="1" ht="14.5" x14ac:dyDescent="0.35">
      <c r="A32" s="86"/>
      <c r="B32" s="34" t="s">
        <v>8</v>
      </c>
      <c r="C32" s="13">
        <v>0</v>
      </c>
      <c r="D32" s="9"/>
      <c r="E32" s="9"/>
      <c r="F32" s="9"/>
      <c r="G32" s="9"/>
      <c r="H32" s="14"/>
      <c r="I32" s="87"/>
      <c r="J32" s="87"/>
      <c r="K32" s="34" t="s">
        <v>8</v>
      </c>
      <c r="L32" s="13">
        <v>0</v>
      </c>
      <c r="M32" s="9"/>
      <c r="N32" s="9"/>
      <c r="O32" s="9"/>
      <c r="P32" s="33"/>
      <c r="Q32" s="14"/>
      <c r="R32" s="87"/>
      <c r="S32" s="87"/>
      <c r="T32" s="134"/>
      <c r="U32" s="134"/>
      <c r="V32" s="134"/>
      <c r="W32" s="134"/>
      <c r="X32" s="134"/>
      <c r="Y32" s="134"/>
      <c r="Z32" s="134"/>
      <c r="AA32" s="134"/>
      <c r="AB32" s="134"/>
      <c r="AC32" s="135"/>
    </row>
    <row r="33" spans="1:29" s="3" customFormat="1" ht="14.5" x14ac:dyDescent="0.35">
      <c r="A33" s="86"/>
      <c r="B33" s="15"/>
      <c r="C33" s="16" t="s">
        <v>9</v>
      </c>
      <c r="D33" s="17" t="s">
        <v>10</v>
      </c>
      <c r="E33" s="18" t="s">
        <v>11</v>
      </c>
      <c r="F33" s="65" t="s">
        <v>12</v>
      </c>
      <c r="G33" s="65" t="s">
        <v>49</v>
      </c>
      <c r="H33" s="138" t="s">
        <v>13</v>
      </c>
      <c r="I33" s="87"/>
      <c r="J33" s="87"/>
      <c r="K33" s="15"/>
      <c r="L33" s="16" t="s">
        <v>9</v>
      </c>
      <c r="M33" s="17" t="s">
        <v>10</v>
      </c>
      <c r="N33" s="17" t="s">
        <v>11</v>
      </c>
      <c r="O33" s="18" t="s">
        <v>12</v>
      </c>
      <c r="P33" s="19" t="s">
        <v>49</v>
      </c>
      <c r="Q33" s="20" t="s">
        <v>13</v>
      </c>
      <c r="R33" s="87"/>
      <c r="S33" s="87"/>
      <c r="T33" s="134"/>
      <c r="U33" s="134"/>
      <c r="V33" s="134"/>
      <c r="W33" s="134"/>
      <c r="X33" s="134"/>
      <c r="Y33" s="134"/>
      <c r="Z33" s="134"/>
      <c r="AA33" s="134"/>
      <c r="AB33" s="134"/>
      <c r="AC33" s="135"/>
    </row>
    <row r="34" spans="1:29" s="3" customFormat="1" ht="14.5" customHeight="1" x14ac:dyDescent="0.35">
      <c r="A34" s="86"/>
      <c r="B34" s="21" t="s">
        <v>14</v>
      </c>
      <c r="C34" s="22">
        <v>0</v>
      </c>
      <c r="D34" s="23">
        <v>0</v>
      </c>
      <c r="E34" s="23">
        <v>0</v>
      </c>
      <c r="F34" s="140">
        <v>0</v>
      </c>
      <c r="G34" s="139">
        <v>0</v>
      </c>
      <c r="H34" s="25">
        <f>SUM(C34:G34)</f>
        <v>0</v>
      </c>
      <c r="I34" s="87"/>
      <c r="J34" s="87"/>
      <c r="K34" s="21" t="s">
        <v>14</v>
      </c>
      <c r="L34" s="22">
        <f>C34*$N$8</f>
        <v>0</v>
      </c>
      <c r="M34" s="24">
        <f t="shared" ref="M34:M36" si="23">D34*$N$8</f>
        <v>0</v>
      </c>
      <c r="N34" s="22">
        <f t="shared" ref="N34:N36" si="24">E34*$N$8</f>
        <v>0</v>
      </c>
      <c r="O34" s="24">
        <f t="shared" ref="O34:O36" si="25">F34*$N$8</f>
        <v>0</v>
      </c>
      <c r="P34" s="22">
        <f t="shared" ref="P34:P36" si="26">G34*$N$8</f>
        <v>0</v>
      </c>
      <c r="Q34" s="25">
        <f>SUM(L34:P34)</f>
        <v>0</v>
      </c>
      <c r="R34" s="87"/>
      <c r="S34" s="87"/>
      <c r="T34" s="134"/>
      <c r="U34" s="134"/>
      <c r="V34" s="134"/>
      <c r="W34" s="134"/>
      <c r="X34" s="134"/>
      <c r="Y34" s="134"/>
      <c r="Z34" s="134"/>
      <c r="AA34" s="134"/>
      <c r="AB34" s="134"/>
      <c r="AC34" s="135"/>
    </row>
    <row r="35" spans="1:29" s="3" customFormat="1" ht="14.5" x14ac:dyDescent="0.35">
      <c r="A35" s="86"/>
      <c r="B35" s="21" t="s">
        <v>15</v>
      </c>
      <c r="C35" s="26">
        <f>C34*11.15%</f>
        <v>0</v>
      </c>
      <c r="D35" s="26">
        <f t="shared" ref="D35" si="27">D34*11.15%</f>
        <v>0</v>
      </c>
      <c r="E35" s="26">
        <f t="shared" ref="E35" si="28">E34*11.15%</f>
        <v>0</v>
      </c>
      <c r="F35" s="26">
        <f t="shared" ref="F35" si="29">F34*11.15%</f>
        <v>0</v>
      </c>
      <c r="G35" s="26">
        <f t="shared" ref="G35" si="30">G34*11.15%</f>
        <v>0</v>
      </c>
      <c r="H35" s="25">
        <f>SUM(C35:G35)</f>
        <v>0</v>
      </c>
      <c r="I35" s="124" t="e">
        <f>H35/H34</f>
        <v>#DIV/0!</v>
      </c>
      <c r="J35" s="87"/>
      <c r="K35" s="21" t="s">
        <v>15</v>
      </c>
      <c r="L35" s="22">
        <f t="shared" ref="L35:L36" si="31">C35*$N$8</f>
        <v>0</v>
      </c>
      <c r="M35" s="139">
        <f t="shared" si="23"/>
        <v>0</v>
      </c>
      <c r="N35" s="22">
        <f t="shared" si="24"/>
        <v>0</v>
      </c>
      <c r="O35" s="139">
        <f t="shared" si="25"/>
        <v>0</v>
      </c>
      <c r="P35" s="22">
        <f t="shared" si="26"/>
        <v>0</v>
      </c>
      <c r="Q35" s="25">
        <f>SUM(L35:P35)</f>
        <v>0</v>
      </c>
      <c r="R35" s="87"/>
      <c r="S35" s="87"/>
      <c r="T35" s="134"/>
      <c r="U35" s="134"/>
      <c r="V35" s="134"/>
      <c r="W35" s="134"/>
      <c r="X35" s="134"/>
      <c r="Y35" s="134"/>
      <c r="Z35" s="134"/>
      <c r="AA35" s="134"/>
      <c r="AB35" s="134"/>
      <c r="AC35" s="135"/>
    </row>
    <row r="36" spans="1:29" s="3" customFormat="1" ht="15" thickBot="1" x14ac:dyDescent="0.4">
      <c r="A36" s="86"/>
      <c r="B36" s="27" t="s">
        <v>16</v>
      </c>
      <c r="C36" s="39">
        <f>IF(C31="Yes",C34*8.5%,C34*20%)</f>
        <v>0</v>
      </c>
      <c r="D36" s="40">
        <f>IF(C31="Yes",D34*8.5%,D34*20%)</f>
        <v>0</v>
      </c>
      <c r="E36" s="41">
        <f>IF(C31="Yes",E34*8.5%,E34*20%)</f>
        <v>0</v>
      </c>
      <c r="F36" s="42">
        <f>IF(C31="Yes",F34*8.5%,F34*20%)</f>
        <v>0</v>
      </c>
      <c r="G36" s="43">
        <f>IF(C31="Yes",G34*8.5%,G34*20%)</f>
        <v>0</v>
      </c>
      <c r="H36" s="44">
        <f>SUM(C36:G36)</f>
        <v>0</v>
      </c>
      <c r="I36" s="124" t="e">
        <f>H36/H34</f>
        <v>#DIV/0!</v>
      </c>
      <c r="J36" s="87"/>
      <c r="K36" s="27" t="s">
        <v>16</v>
      </c>
      <c r="L36" s="22">
        <f t="shared" si="31"/>
        <v>0</v>
      </c>
      <c r="M36" s="145">
        <f t="shared" si="23"/>
        <v>0</v>
      </c>
      <c r="N36" s="22">
        <f t="shared" si="24"/>
        <v>0</v>
      </c>
      <c r="O36" s="145">
        <f t="shared" si="25"/>
        <v>0</v>
      </c>
      <c r="P36" s="22">
        <f t="shared" si="26"/>
        <v>0</v>
      </c>
      <c r="Q36" s="44">
        <f>SUM(L36:P36)</f>
        <v>0</v>
      </c>
      <c r="R36" s="87"/>
      <c r="S36" s="87"/>
      <c r="T36" s="134"/>
      <c r="U36" s="134"/>
      <c r="V36" s="134"/>
      <c r="W36" s="134"/>
      <c r="X36" s="134"/>
      <c r="Y36" s="134"/>
      <c r="Z36" s="134"/>
      <c r="AA36" s="134"/>
      <c r="AB36" s="134"/>
      <c r="AC36" s="135"/>
    </row>
    <row r="37" spans="1:29" s="3" customFormat="1" ht="15.5" thickTop="1" thickBot="1" x14ac:dyDescent="0.4">
      <c r="A37" s="86"/>
      <c r="B37" s="122" t="s">
        <v>99</v>
      </c>
      <c r="C37" s="123">
        <f>SUM(C34:C36)</f>
        <v>0</v>
      </c>
      <c r="D37" s="123">
        <f t="shared" ref="D37" si="32">SUM(D34:D36)</f>
        <v>0</v>
      </c>
      <c r="E37" s="123">
        <f t="shared" ref="E37" si="33">SUM(E34:E36)</f>
        <v>0</v>
      </c>
      <c r="F37" s="123">
        <f t="shared" ref="F37" si="34">SUM(F34:F36)</f>
        <v>0</v>
      </c>
      <c r="G37" s="123">
        <f t="shared" ref="G37" si="35">SUM(G34:G36)</f>
        <v>0</v>
      </c>
      <c r="H37" s="32">
        <f>SUM(C37:G37)</f>
        <v>0</v>
      </c>
      <c r="I37" s="125">
        <f>H34+H35+H36</f>
        <v>0</v>
      </c>
      <c r="J37" s="87"/>
      <c r="K37" s="122" t="s">
        <v>99</v>
      </c>
      <c r="L37" s="123">
        <f>SUM(L34:L36)</f>
        <v>0</v>
      </c>
      <c r="M37" s="123">
        <f t="shared" ref="M37:P37" si="36">SUM(M34:M36)</f>
        <v>0</v>
      </c>
      <c r="N37" s="123">
        <f t="shared" si="36"/>
        <v>0</v>
      </c>
      <c r="O37" s="123">
        <f t="shared" si="36"/>
        <v>0</v>
      </c>
      <c r="P37" s="123">
        <f t="shared" si="36"/>
        <v>0</v>
      </c>
      <c r="Q37" s="32">
        <f>SUM(L37:P37)</f>
        <v>0</v>
      </c>
      <c r="R37" s="87"/>
      <c r="S37" s="87"/>
      <c r="T37" s="134"/>
      <c r="U37" s="134"/>
      <c r="V37" s="134"/>
      <c r="W37" s="134"/>
      <c r="X37" s="134"/>
      <c r="Y37" s="134"/>
      <c r="Z37" s="134"/>
      <c r="AA37" s="134"/>
      <c r="AB37" s="134"/>
      <c r="AC37" s="135"/>
    </row>
    <row r="38" spans="1:29" s="3" customFormat="1" ht="15" thickTop="1" x14ac:dyDescent="0.35">
      <c r="A38" s="86"/>
      <c r="B38" s="8" t="s">
        <v>19</v>
      </c>
      <c r="C38" s="174" t="s">
        <v>7</v>
      </c>
      <c r="D38" s="175"/>
      <c r="E38" s="9"/>
      <c r="F38" s="9"/>
      <c r="G38" s="9"/>
      <c r="H38" s="10"/>
      <c r="I38" s="87"/>
      <c r="J38" s="87"/>
      <c r="K38" s="8" t="s">
        <v>19</v>
      </c>
      <c r="L38" s="174" t="s">
        <v>7</v>
      </c>
      <c r="M38" s="175"/>
      <c r="N38" s="9"/>
      <c r="O38" s="9"/>
      <c r="P38" s="33"/>
      <c r="Q38" s="10"/>
      <c r="R38" s="87"/>
      <c r="S38" s="87"/>
      <c r="T38" s="134"/>
      <c r="U38" s="134"/>
      <c r="V38" s="134"/>
      <c r="W38" s="134"/>
      <c r="X38" s="134"/>
      <c r="Y38" s="134"/>
      <c r="Z38" s="134"/>
      <c r="AA38" s="134"/>
      <c r="AB38" s="134"/>
      <c r="AC38" s="135"/>
    </row>
    <row r="39" spans="1:29" s="3" customFormat="1" ht="14.5" customHeight="1" x14ac:dyDescent="0.35">
      <c r="A39" s="86"/>
      <c r="B39" s="11" t="s">
        <v>52</v>
      </c>
      <c r="C39" s="12" t="s">
        <v>1</v>
      </c>
      <c r="D39" s="9"/>
      <c r="E39" s="9"/>
      <c r="F39" s="9"/>
      <c r="G39" s="9"/>
      <c r="H39" s="10"/>
      <c r="I39" s="88"/>
      <c r="J39" s="87"/>
      <c r="K39" s="11" t="s">
        <v>52</v>
      </c>
      <c r="L39" s="12" t="s">
        <v>1</v>
      </c>
      <c r="M39" s="9"/>
      <c r="N39" s="9"/>
      <c r="O39" s="9"/>
      <c r="P39" s="33"/>
      <c r="Q39" s="10"/>
      <c r="R39" s="87"/>
      <c r="S39" s="87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0" spans="1:29" s="3" customFormat="1" ht="14.5" x14ac:dyDescent="0.35">
      <c r="A40" s="86"/>
      <c r="B40" s="34" t="s">
        <v>8</v>
      </c>
      <c r="C40" s="13">
        <v>0</v>
      </c>
      <c r="D40" s="9"/>
      <c r="E40" s="9"/>
      <c r="F40" s="9"/>
      <c r="G40" s="9"/>
      <c r="H40" s="14"/>
      <c r="I40" s="87"/>
      <c r="J40" s="87"/>
      <c r="K40" s="34" t="s">
        <v>8</v>
      </c>
      <c r="L40" s="13">
        <v>0</v>
      </c>
      <c r="M40" s="9"/>
      <c r="N40" s="9"/>
      <c r="O40" s="9"/>
      <c r="P40" s="33"/>
      <c r="Q40" s="14"/>
      <c r="R40" s="87"/>
      <c r="S40" s="87"/>
      <c r="T40" s="134"/>
      <c r="U40" s="134"/>
      <c r="V40" s="134"/>
      <c r="W40" s="134"/>
      <c r="X40" s="134"/>
      <c r="Y40" s="134"/>
      <c r="Z40" s="134"/>
      <c r="AA40" s="134"/>
      <c r="AB40" s="134"/>
      <c r="AC40" s="135"/>
    </row>
    <row r="41" spans="1:29" s="3" customFormat="1" ht="14.5" x14ac:dyDescent="0.35">
      <c r="A41" s="86"/>
      <c r="B41" s="15"/>
      <c r="C41" s="16" t="s">
        <v>9</v>
      </c>
      <c r="D41" s="17" t="s">
        <v>10</v>
      </c>
      <c r="E41" s="17" t="s">
        <v>11</v>
      </c>
      <c r="F41" s="18" t="s">
        <v>12</v>
      </c>
      <c r="G41" s="65" t="s">
        <v>49</v>
      </c>
      <c r="H41" s="138" t="s">
        <v>13</v>
      </c>
      <c r="I41" s="87"/>
      <c r="J41" s="87"/>
      <c r="K41" s="15"/>
      <c r="L41" s="16" t="s">
        <v>9</v>
      </c>
      <c r="M41" s="17" t="s">
        <v>10</v>
      </c>
      <c r="N41" s="17" t="s">
        <v>11</v>
      </c>
      <c r="O41" s="18" t="s">
        <v>12</v>
      </c>
      <c r="P41" s="19" t="s">
        <v>49</v>
      </c>
      <c r="Q41" s="20" t="s">
        <v>13</v>
      </c>
      <c r="R41" s="87"/>
      <c r="S41" s="87"/>
      <c r="T41" s="134"/>
      <c r="U41" s="134"/>
      <c r="V41" s="134"/>
      <c r="W41" s="134"/>
      <c r="X41" s="134"/>
      <c r="Y41" s="134"/>
      <c r="Z41" s="134"/>
      <c r="AA41" s="134"/>
      <c r="AB41" s="134"/>
      <c r="AC41" s="135"/>
    </row>
    <row r="42" spans="1:29" s="3" customFormat="1" ht="14.5" x14ac:dyDescent="0.35">
      <c r="A42" s="86"/>
      <c r="B42" s="21" t="s">
        <v>14</v>
      </c>
      <c r="C42" s="22">
        <v>0</v>
      </c>
      <c r="D42" s="23">
        <v>0</v>
      </c>
      <c r="E42" s="23">
        <v>0</v>
      </c>
      <c r="F42" s="23">
        <v>0</v>
      </c>
      <c r="G42" s="139">
        <v>0</v>
      </c>
      <c r="H42" s="25">
        <f>SUM(C42:G42)</f>
        <v>0</v>
      </c>
      <c r="I42" s="87"/>
      <c r="J42" s="87"/>
      <c r="K42" s="21" t="s">
        <v>14</v>
      </c>
      <c r="L42" s="22">
        <f>C42*$N$8</f>
        <v>0</v>
      </c>
      <c r="M42" s="24">
        <f t="shared" ref="M42:M44" si="37">D42*$N$8</f>
        <v>0</v>
      </c>
      <c r="N42" s="22">
        <f t="shared" ref="N42:N44" si="38">E42*$N$8</f>
        <v>0</v>
      </c>
      <c r="O42" s="24">
        <f t="shared" ref="O42:O44" si="39">F42*$N$8</f>
        <v>0</v>
      </c>
      <c r="P42" s="22">
        <f t="shared" ref="P42:P44" si="40">G42*$N$8</f>
        <v>0</v>
      </c>
      <c r="Q42" s="25">
        <f>SUM(L42:P42)</f>
        <v>0</v>
      </c>
      <c r="R42" s="87"/>
      <c r="S42" s="87"/>
      <c r="T42" s="134"/>
      <c r="U42" s="134"/>
      <c r="V42" s="134"/>
      <c r="W42" s="134"/>
      <c r="X42" s="134"/>
      <c r="Y42" s="134"/>
      <c r="Z42" s="134"/>
      <c r="AA42" s="134"/>
      <c r="AB42" s="134"/>
      <c r="AC42" s="135"/>
    </row>
    <row r="43" spans="1:29" s="3" customFormat="1" ht="14.5" x14ac:dyDescent="0.35">
      <c r="A43" s="86"/>
      <c r="B43" s="21" t="s">
        <v>15</v>
      </c>
      <c r="C43" s="26">
        <f>C42*11.15%</f>
        <v>0</v>
      </c>
      <c r="D43" s="26">
        <f t="shared" ref="D43" si="41">D42*11.15%</f>
        <v>0</v>
      </c>
      <c r="E43" s="26">
        <f t="shared" ref="E43" si="42">E42*11.15%</f>
        <v>0</v>
      </c>
      <c r="F43" s="26">
        <f t="shared" ref="F43" si="43">F42*11.15%</f>
        <v>0</v>
      </c>
      <c r="G43" s="26">
        <f t="shared" ref="G43" si="44">G42*11.15%</f>
        <v>0</v>
      </c>
      <c r="H43" s="25">
        <f>SUM(C43:G43)</f>
        <v>0</v>
      </c>
      <c r="I43" s="124" t="e">
        <f>H43/H42</f>
        <v>#DIV/0!</v>
      </c>
      <c r="J43" s="87"/>
      <c r="K43" s="21" t="s">
        <v>15</v>
      </c>
      <c r="L43" s="22">
        <f t="shared" ref="L43:L44" si="45">C43*$N$8</f>
        <v>0</v>
      </c>
      <c r="M43" s="139">
        <f t="shared" si="37"/>
        <v>0</v>
      </c>
      <c r="N43" s="22">
        <f t="shared" si="38"/>
        <v>0</v>
      </c>
      <c r="O43" s="139">
        <f t="shared" si="39"/>
        <v>0</v>
      </c>
      <c r="P43" s="22">
        <f t="shared" si="40"/>
        <v>0</v>
      </c>
      <c r="Q43" s="25">
        <f>SUM(L43:P43)</f>
        <v>0</v>
      </c>
      <c r="R43" s="87"/>
      <c r="S43" s="87"/>
      <c r="T43" s="134"/>
      <c r="U43" s="134"/>
      <c r="V43" s="134"/>
      <c r="W43" s="134"/>
      <c r="X43" s="134"/>
      <c r="Y43" s="134"/>
      <c r="Z43" s="134"/>
      <c r="AA43" s="134"/>
      <c r="AB43" s="134"/>
      <c r="AC43" s="135"/>
    </row>
    <row r="44" spans="1:29" s="3" customFormat="1" ht="15" thickBot="1" x14ac:dyDescent="0.4">
      <c r="A44" s="86"/>
      <c r="B44" s="27" t="s">
        <v>16</v>
      </c>
      <c r="C44" s="39">
        <f>IF(C39="Yes",C42*8.5%,C42*20%)</f>
        <v>0</v>
      </c>
      <c r="D44" s="40">
        <f>IF(C39="Yes",D42*8.5%,D42*20%)</f>
        <v>0</v>
      </c>
      <c r="E44" s="41">
        <f>IF(C39="Yes",E42*8.5%,E42*20%)</f>
        <v>0</v>
      </c>
      <c r="F44" s="42">
        <f>IF(C39="Yes",F42*8.5%,F42*20%)</f>
        <v>0</v>
      </c>
      <c r="G44" s="43">
        <f>IF(C39="Yes",G42*8.5%,G42*20%)</f>
        <v>0</v>
      </c>
      <c r="H44" s="32">
        <f>SUM(C44:G44)</f>
        <v>0</v>
      </c>
      <c r="I44" s="124" t="e">
        <f>H44/H42</f>
        <v>#DIV/0!</v>
      </c>
      <c r="J44" s="87"/>
      <c r="K44" s="27" t="s">
        <v>16</v>
      </c>
      <c r="L44" s="22">
        <f t="shared" si="45"/>
        <v>0</v>
      </c>
      <c r="M44" s="145">
        <f t="shared" si="37"/>
        <v>0</v>
      </c>
      <c r="N44" s="22">
        <f t="shared" si="38"/>
        <v>0</v>
      </c>
      <c r="O44" s="145">
        <f t="shared" si="39"/>
        <v>0</v>
      </c>
      <c r="P44" s="22">
        <f t="shared" si="40"/>
        <v>0</v>
      </c>
      <c r="Q44" s="32">
        <f>SUM(L44:P44)</f>
        <v>0</v>
      </c>
      <c r="R44" s="87"/>
      <c r="S44" s="87"/>
      <c r="T44" s="134"/>
      <c r="U44" s="134"/>
      <c r="V44" s="134"/>
      <c r="W44" s="134"/>
      <c r="X44" s="134"/>
      <c r="Y44" s="134"/>
      <c r="Z44" s="134"/>
      <c r="AA44" s="134"/>
      <c r="AB44" s="134"/>
      <c r="AC44" s="135"/>
    </row>
    <row r="45" spans="1:29" s="3" customFormat="1" ht="15.5" thickTop="1" thickBot="1" x14ac:dyDescent="0.4">
      <c r="A45" s="86"/>
      <c r="B45" s="122" t="s">
        <v>100</v>
      </c>
      <c r="C45" s="123">
        <f>SUM(C42:C44)</f>
        <v>0</v>
      </c>
      <c r="D45" s="123">
        <f t="shared" ref="D45" si="46">SUM(D42:D44)</f>
        <v>0</v>
      </c>
      <c r="E45" s="123">
        <f t="shared" ref="E45" si="47">SUM(E42:E44)</f>
        <v>0</v>
      </c>
      <c r="F45" s="123">
        <f t="shared" ref="F45" si="48">SUM(F42:F44)</f>
        <v>0</v>
      </c>
      <c r="G45" s="123">
        <f t="shared" ref="G45" si="49">SUM(G42:G44)</f>
        <v>0</v>
      </c>
      <c r="H45" s="32">
        <f>SUM(C45:G45)</f>
        <v>0</v>
      </c>
      <c r="I45" s="125">
        <f>H42+H43+H44</f>
        <v>0</v>
      </c>
      <c r="J45" s="87"/>
      <c r="K45" s="122" t="s">
        <v>100</v>
      </c>
      <c r="L45" s="123">
        <f>SUM(L42:L44)</f>
        <v>0</v>
      </c>
      <c r="M45" s="123">
        <f t="shared" ref="M45:P45" si="50">SUM(M42:M44)</f>
        <v>0</v>
      </c>
      <c r="N45" s="123">
        <f t="shared" si="50"/>
        <v>0</v>
      </c>
      <c r="O45" s="123">
        <f t="shared" si="50"/>
        <v>0</v>
      </c>
      <c r="P45" s="123">
        <f t="shared" si="50"/>
        <v>0</v>
      </c>
      <c r="Q45" s="32">
        <f>SUM(L45:P45)</f>
        <v>0</v>
      </c>
      <c r="R45" s="87"/>
      <c r="S45" s="87"/>
      <c r="T45" s="134"/>
      <c r="U45" s="134"/>
      <c r="V45" s="134"/>
      <c r="W45" s="134"/>
      <c r="X45" s="134"/>
      <c r="Y45" s="134"/>
      <c r="Z45" s="134"/>
      <c r="AA45" s="134"/>
      <c r="AB45" s="134"/>
      <c r="AC45" s="135"/>
    </row>
    <row r="46" spans="1:29" s="3" customFormat="1" ht="15.75" customHeight="1" thickTop="1" x14ac:dyDescent="0.35">
      <c r="A46" s="86"/>
      <c r="B46" s="98" t="s">
        <v>20</v>
      </c>
      <c r="C46" s="99">
        <f>C21+C29+C37+C45</f>
        <v>0</v>
      </c>
      <c r="D46" s="99">
        <f t="shared" ref="D46:G46" si="51">D21+D29+D37+D45</f>
        <v>0</v>
      </c>
      <c r="E46" s="99">
        <f t="shared" si="51"/>
        <v>0</v>
      </c>
      <c r="F46" s="99">
        <f t="shared" si="51"/>
        <v>0</v>
      </c>
      <c r="G46" s="99">
        <f t="shared" si="51"/>
        <v>0</v>
      </c>
      <c r="H46" s="100">
        <f>SUM(C46:G46)</f>
        <v>0</v>
      </c>
      <c r="I46" s="125">
        <f>I21+I29+I37</f>
        <v>0</v>
      </c>
      <c r="J46" s="87"/>
      <c r="K46" s="98" t="s">
        <v>20</v>
      </c>
      <c r="L46" s="99">
        <f>L21+L29+L37+L45</f>
        <v>0</v>
      </c>
      <c r="M46" s="99">
        <f t="shared" ref="M46:P46" si="52">M21+M29+M37+M45</f>
        <v>0</v>
      </c>
      <c r="N46" s="99">
        <f t="shared" si="52"/>
        <v>0</v>
      </c>
      <c r="O46" s="99">
        <f t="shared" si="52"/>
        <v>0</v>
      </c>
      <c r="P46" s="99">
        <f t="shared" si="52"/>
        <v>0</v>
      </c>
      <c r="Q46" s="100">
        <f>SUM(L46:P46)</f>
        <v>0</v>
      </c>
      <c r="R46" s="87"/>
      <c r="S46" s="87"/>
      <c r="T46" s="134"/>
      <c r="U46" s="134"/>
      <c r="V46" s="134"/>
      <c r="W46" s="134"/>
      <c r="X46" s="134"/>
      <c r="Y46" s="134"/>
      <c r="Z46" s="134"/>
      <c r="AA46" s="134"/>
      <c r="AB46" s="134"/>
      <c r="AC46" s="135"/>
    </row>
    <row r="47" spans="1:29" s="3" customFormat="1" ht="21" customHeight="1" x14ac:dyDescent="0.3">
      <c r="A47" s="86"/>
      <c r="B47" s="182" t="s">
        <v>101</v>
      </c>
      <c r="C47" s="183"/>
      <c r="D47" s="183"/>
      <c r="E47" s="183"/>
      <c r="F47" s="183"/>
      <c r="G47" s="183"/>
      <c r="H47" s="184"/>
      <c r="I47" s="87"/>
      <c r="J47" s="87"/>
      <c r="K47" s="182" t="s">
        <v>101</v>
      </c>
      <c r="L47" s="183"/>
      <c r="M47" s="183"/>
      <c r="N47" s="183"/>
      <c r="O47" s="183"/>
      <c r="P47" s="183"/>
      <c r="Q47" s="184"/>
      <c r="R47" s="87"/>
      <c r="S47" s="87"/>
      <c r="T47" s="134"/>
      <c r="U47" s="134"/>
      <c r="V47" s="134"/>
      <c r="W47" s="134"/>
      <c r="X47" s="134"/>
      <c r="Y47" s="134"/>
      <c r="Z47" s="134"/>
      <c r="AA47" s="134"/>
      <c r="AB47" s="134"/>
      <c r="AC47" s="135"/>
    </row>
    <row r="48" spans="1:29" s="4" customFormat="1" ht="14.5" x14ac:dyDescent="0.35">
      <c r="A48" s="86"/>
      <c r="B48" s="101"/>
      <c r="C48" s="45" t="s">
        <v>9</v>
      </c>
      <c r="D48" s="52" t="s">
        <v>10</v>
      </c>
      <c r="E48" s="47" t="s">
        <v>11</v>
      </c>
      <c r="F48" s="52" t="s">
        <v>12</v>
      </c>
      <c r="G48" s="102" t="s">
        <v>49</v>
      </c>
      <c r="H48" s="103" t="s">
        <v>13</v>
      </c>
      <c r="I48" s="87"/>
      <c r="J48" s="87"/>
      <c r="K48" s="101"/>
      <c r="L48" s="146" t="s">
        <v>9</v>
      </c>
      <c r="M48" s="52" t="s">
        <v>10</v>
      </c>
      <c r="N48" s="47" t="s">
        <v>11</v>
      </c>
      <c r="O48" s="52" t="s">
        <v>12</v>
      </c>
      <c r="P48" s="102" t="s">
        <v>49</v>
      </c>
      <c r="Q48" s="103" t="s">
        <v>13</v>
      </c>
      <c r="R48" s="87"/>
      <c r="S48" s="87"/>
      <c r="T48" s="134"/>
      <c r="U48" s="134"/>
      <c r="V48" s="134"/>
      <c r="W48" s="134"/>
      <c r="X48" s="134"/>
      <c r="Y48" s="134"/>
      <c r="Z48" s="134"/>
      <c r="AA48" s="134"/>
      <c r="AB48" s="134"/>
      <c r="AC48" s="135"/>
    </row>
    <row r="49" spans="1:29" s="3" customFormat="1" ht="14.5" x14ac:dyDescent="0.35">
      <c r="A49" s="86"/>
      <c r="B49" s="93" t="s">
        <v>21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  <c r="H49" s="78">
        <f>SUM(C49:G49)</f>
        <v>0</v>
      </c>
      <c r="I49" s="87"/>
      <c r="J49" s="87"/>
      <c r="K49" s="93" t="s">
        <v>21</v>
      </c>
      <c r="L49" s="147">
        <f>C49*$N$8</f>
        <v>0</v>
      </c>
      <c r="M49" s="147">
        <f t="shared" ref="M49:M51" si="53">D49*$N$8</f>
        <v>0</v>
      </c>
      <c r="N49" s="147">
        <f t="shared" ref="N49:N51" si="54">E49*$N$8</f>
        <v>0</v>
      </c>
      <c r="O49" s="147">
        <f t="shared" ref="O49:O51" si="55">F49*$N$8</f>
        <v>0</v>
      </c>
      <c r="P49" s="147">
        <f t="shared" ref="P49:P51" si="56">G49*$N$8</f>
        <v>0</v>
      </c>
      <c r="Q49" s="78">
        <f>SUM(L49:P49)</f>
        <v>0</v>
      </c>
      <c r="R49" s="87"/>
      <c r="S49" s="87"/>
      <c r="T49" s="134"/>
      <c r="U49" s="134"/>
      <c r="V49" s="134"/>
      <c r="W49" s="134"/>
      <c r="X49" s="134"/>
      <c r="Y49" s="134"/>
      <c r="Z49" s="134"/>
      <c r="AA49" s="134"/>
      <c r="AB49" s="134"/>
      <c r="AC49" s="135"/>
    </row>
    <row r="50" spans="1:29" s="3" customFormat="1" ht="14.5" x14ac:dyDescent="0.35">
      <c r="A50" s="86"/>
      <c r="B50" s="94" t="s">
        <v>35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9">
        <f>SUM(C50:G50)</f>
        <v>0</v>
      </c>
      <c r="I50" s="87"/>
      <c r="J50" s="87"/>
      <c r="K50" s="94" t="s">
        <v>35</v>
      </c>
      <c r="L50" s="147">
        <f t="shared" ref="L50:L51" si="57">C50*$N$8</f>
        <v>0</v>
      </c>
      <c r="M50" s="147">
        <f t="shared" si="53"/>
        <v>0</v>
      </c>
      <c r="N50" s="147">
        <f t="shared" si="54"/>
        <v>0</v>
      </c>
      <c r="O50" s="147">
        <f t="shared" si="55"/>
        <v>0</v>
      </c>
      <c r="P50" s="147">
        <f t="shared" si="56"/>
        <v>0</v>
      </c>
      <c r="Q50" s="79">
        <f>SUM(L50:P50)</f>
        <v>0</v>
      </c>
      <c r="R50" s="87"/>
      <c r="S50" s="87"/>
      <c r="T50" s="134"/>
      <c r="U50" s="134"/>
      <c r="V50" s="134"/>
      <c r="W50" s="134"/>
      <c r="X50" s="134"/>
      <c r="Y50" s="134"/>
      <c r="Z50" s="134"/>
      <c r="AA50" s="134"/>
      <c r="AB50" s="134"/>
      <c r="AC50" s="135"/>
    </row>
    <row r="51" spans="1:29" s="3" customFormat="1" ht="14.5" x14ac:dyDescent="0.35">
      <c r="A51" s="86"/>
      <c r="B51" s="95" t="s">
        <v>79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7">
        <f>SUM(C51:G51)</f>
        <v>0</v>
      </c>
      <c r="I51" s="87"/>
      <c r="J51" s="87"/>
      <c r="K51" s="95" t="s">
        <v>79</v>
      </c>
      <c r="L51" s="147">
        <f t="shared" si="57"/>
        <v>0</v>
      </c>
      <c r="M51" s="147">
        <f t="shared" si="53"/>
        <v>0</v>
      </c>
      <c r="N51" s="147">
        <f t="shared" si="54"/>
        <v>0</v>
      </c>
      <c r="O51" s="147">
        <f t="shared" si="55"/>
        <v>0</v>
      </c>
      <c r="P51" s="147">
        <f t="shared" si="56"/>
        <v>0</v>
      </c>
      <c r="Q51" s="77">
        <f>SUM(L51:P51)</f>
        <v>0</v>
      </c>
      <c r="R51" s="87"/>
      <c r="S51" s="87"/>
      <c r="T51" s="134"/>
      <c r="U51" s="134"/>
      <c r="V51" s="134"/>
      <c r="W51" s="134"/>
      <c r="X51" s="134"/>
      <c r="Y51" s="134"/>
      <c r="Z51" s="134"/>
      <c r="AA51" s="134"/>
      <c r="AB51" s="134"/>
      <c r="AC51" s="135"/>
    </row>
    <row r="52" spans="1:29" s="3" customFormat="1" ht="14.5" customHeight="1" x14ac:dyDescent="0.35">
      <c r="A52" s="86"/>
      <c r="B52" s="95" t="s">
        <v>81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46">
        <f>SUM(C52:G52)</f>
        <v>0</v>
      </c>
      <c r="I52" s="87"/>
      <c r="J52" s="87"/>
      <c r="K52" s="95" t="s">
        <v>81</v>
      </c>
      <c r="L52" s="147">
        <f t="shared" ref="L52" si="58">C52*$N$8</f>
        <v>0</v>
      </c>
      <c r="M52" s="147">
        <f t="shared" ref="M52" si="59">D52*$N$8</f>
        <v>0</v>
      </c>
      <c r="N52" s="147">
        <f t="shared" ref="N52" si="60">E52*$N$8</f>
        <v>0</v>
      </c>
      <c r="O52" s="147">
        <f t="shared" ref="O52" si="61">F52*$N$8</f>
        <v>0</v>
      </c>
      <c r="P52" s="147">
        <f t="shared" ref="P52" si="62">G52*$N$8</f>
        <v>0</v>
      </c>
      <c r="Q52" s="46">
        <f>SUM(L52:P52)</f>
        <v>0</v>
      </c>
      <c r="R52" s="87"/>
      <c r="S52" s="87"/>
      <c r="T52" s="134"/>
      <c r="U52" s="134"/>
      <c r="V52" s="134"/>
      <c r="W52" s="134"/>
      <c r="X52" s="134"/>
      <c r="Y52" s="134"/>
      <c r="Z52" s="134"/>
      <c r="AA52" s="134"/>
      <c r="AB52" s="134"/>
      <c r="AC52" s="135"/>
    </row>
    <row r="53" spans="1:29" s="3" customFormat="1" ht="28.5" customHeight="1" x14ac:dyDescent="0.35">
      <c r="A53" s="86"/>
      <c r="B53" s="191" t="s">
        <v>64</v>
      </c>
      <c r="C53" s="192"/>
      <c r="D53" s="192"/>
      <c r="E53" s="192"/>
      <c r="F53" s="192"/>
      <c r="G53" s="192"/>
      <c r="H53" s="193"/>
      <c r="I53" s="87"/>
      <c r="J53" s="87"/>
      <c r="K53" s="191" t="s">
        <v>64</v>
      </c>
      <c r="L53" s="198"/>
      <c r="M53" s="198"/>
      <c r="N53" s="198"/>
      <c r="O53" s="198"/>
      <c r="P53" s="198"/>
      <c r="Q53" s="193"/>
      <c r="R53" s="87"/>
      <c r="S53" s="87"/>
      <c r="T53" s="134"/>
      <c r="U53" s="134"/>
      <c r="V53" s="134"/>
      <c r="W53" s="134"/>
      <c r="X53" s="134"/>
      <c r="Y53" s="134"/>
      <c r="Z53" s="134"/>
      <c r="AA53" s="134"/>
      <c r="AB53" s="134"/>
      <c r="AC53" s="135"/>
    </row>
    <row r="54" spans="1:29" s="3" customFormat="1" ht="14.5" x14ac:dyDescent="0.35">
      <c r="A54" s="86"/>
      <c r="B54" s="55"/>
      <c r="C54" s="62" t="s">
        <v>9</v>
      </c>
      <c r="D54" s="52" t="s">
        <v>10</v>
      </c>
      <c r="E54" s="47" t="s">
        <v>11</v>
      </c>
      <c r="F54" s="52" t="s">
        <v>12</v>
      </c>
      <c r="G54" s="53" t="s">
        <v>49</v>
      </c>
      <c r="H54" s="54" t="s">
        <v>13</v>
      </c>
      <c r="I54" s="87"/>
      <c r="J54" s="87"/>
      <c r="K54" s="55"/>
      <c r="L54" s="62" t="s">
        <v>9</v>
      </c>
      <c r="M54" s="52" t="s">
        <v>10</v>
      </c>
      <c r="N54" s="47" t="s">
        <v>11</v>
      </c>
      <c r="O54" s="52" t="s">
        <v>12</v>
      </c>
      <c r="P54" s="53" t="s">
        <v>49</v>
      </c>
      <c r="Q54" s="54" t="s">
        <v>13</v>
      </c>
      <c r="R54" s="87"/>
      <c r="S54" s="87"/>
      <c r="T54" s="134"/>
      <c r="U54" s="134"/>
      <c r="V54" s="134"/>
      <c r="W54" s="134"/>
      <c r="X54" s="134"/>
      <c r="Y54" s="134"/>
      <c r="Z54" s="134"/>
      <c r="AA54" s="134"/>
      <c r="AB54" s="134"/>
      <c r="AC54" s="135"/>
    </row>
    <row r="55" spans="1:29" s="3" customFormat="1" ht="14.5" x14ac:dyDescent="0.35">
      <c r="A55" s="86"/>
      <c r="B55" s="96" t="str">
        <f>B49</f>
        <v>PhD Student 1</v>
      </c>
      <c r="C55" s="72">
        <v>0</v>
      </c>
      <c r="D55" s="72">
        <v>0</v>
      </c>
      <c r="E55" s="72">
        <v>0</v>
      </c>
      <c r="F55" s="72">
        <v>0</v>
      </c>
      <c r="G55" s="72">
        <v>0</v>
      </c>
      <c r="H55" s="46">
        <f>SUM(C55:G55)</f>
        <v>0</v>
      </c>
      <c r="I55" s="87"/>
      <c r="J55" s="87"/>
      <c r="K55" s="96" t="str">
        <f>K49</f>
        <v>PhD Student 1</v>
      </c>
      <c r="L55" s="147">
        <f>C55*$N$8</f>
        <v>0</v>
      </c>
      <c r="M55" s="147">
        <f t="shared" ref="M55:M58" si="63">D55*$N$8</f>
        <v>0</v>
      </c>
      <c r="N55" s="147">
        <f t="shared" ref="N55:N58" si="64">E55*$N$8</f>
        <v>0</v>
      </c>
      <c r="O55" s="147">
        <f t="shared" ref="O55:O58" si="65">F55*$N$8</f>
        <v>0</v>
      </c>
      <c r="P55" s="147">
        <f t="shared" ref="P55:P58" si="66">G55*$N$8</f>
        <v>0</v>
      </c>
      <c r="Q55" s="46">
        <f>SUM(L55:P55)</f>
        <v>0</v>
      </c>
      <c r="R55" s="87"/>
      <c r="S55" s="87"/>
      <c r="T55" s="134"/>
      <c r="U55" s="134"/>
      <c r="V55" s="134"/>
      <c r="W55" s="134"/>
      <c r="X55" s="134"/>
      <c r="Y55" s="134"/>
      <c r="Z55" s="134"/>
      <c r="AA55" s="134"/>
      <c r="AB55" s="134"/>
      <c r="AC55" s="135"/>
    </row>
    <row r="56" spans="1:29" s="3" customFormat="1" ht="15" customHeight="1" x14ac:dyDescent="0.35">
      <c r="A56" s="86"/>
      <c r="B56" s="97" t="str">
        <f>B50</f>
        <v>PhD Student 2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76">
        <f>SUM(C56:G56)</f>
        <v>0</v>
      </c>
      <c r="I56" s="87"/>
      <c r="J56" s="87"/>
      <c r="K56" s="97" t="str">
        <f>K50</f>
        <v>PhD Student 2</v>
      </c>
      <c r="L56" s="147">
        <f t="shared" ref="L56:L58" si="67">C56*$N$8</f>
        <v>0</v>
      </c>
      <c r="M56" s="147">
        <f t="shared" si="63"/>
        <v>0</v>
      </c>
      <c r="N56" s="147">
        <f t="shared" si="64"/>
        <v>0</v>
      </c>
      <c r="O56" s="147">
        <f t="shared" si="65"/>
        <v>0</v>
      </c>
      <c r="P56" s="147">
        <f t="shared" si="66"/>
        <v>0</v>
      </c>
      <c r="Q56" s="76">
        <f>SUM(L56:P56)</f>
        <v>0</v>
      </c>
      <c r="R56" s="87"/>
      <c r="S56" s="87"/>
      <c r="T56" s="134"/>
      <c r="U56" s="134"/>
      <c r="V56" s="134"/>
      <c r="W56" s="134"/>
      <c r="X56" s="134"/>
      <c r="Y56" s="134"/>
      <c r="Z56" s="134"/>
      <c r="AA56" s="134"/>
      <c r="AB56" s="134"/>
      <c r="AC56" s="135"/>
    </row>
    <row r="57" spans="1:29" s="3" customFormat="1" ht="14.5" x14ac:dyDescent="0.35">
      <c r="A57" s="86"/>
      <c r="B57" s="96" t="str">
        <f>B51</f>
        <v>PhD Student 3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46">
        <f>SUM(C57:G57)</f>
        <v>0</v>
      </c>
      <c r="I57" s="87"/>
      <c r="J57" s="87"/>
      <c r="K57" s="96" t="str">
        <f>K51</f>
        <v>PhD Student 3</v>
      </c>
      <c r="L57" s="147">
        <f t="shared" si="67"/>
        <v>0</v>
      </c>
      <c r="M57" s="147">
        <f t="shared" si="63"/>
        <v>0</v>
      </c>
      <c r="N57" s="147">
        <f t="shared" si="64"/>
        <v>0</v>
      </c>
      <c r="O57" s="147">
        <f t="shared" si="65"/>
        <v>0</v>
      </c>
      <c r="P57" s="147">
        <f t="shared" si="66"/>
        <v>0</v>
      </c>
      <c r="Q57" s="46">
        <f>SUM(L57:P57)</f>
        <v>0</v>
      </c>
      <c r="R57" s="87"/>
      <c r="S57" s="87"/>
      <c r="T57" s="134"/>
      <c r="U57" s="134"/>
      <c r="V57" s="134"/>
      <c r="W57" s="134"/>
      <c r="X57" s="134"/>
      <c r="Y57" s="134"/>
      <c r="Z57" s="134"/>
      <c r="AA57" s="134"/>
      <c r="AB57" s="134"/>
      <c r="AC57" s="135"/>
    </row>
    <row r="58" spans="1:29" s="3" customFormat="1" ht="15" customHeight="1" x14ac:dyDescent="0.35">
      <c r="A58" s="86"/>
      <c r="B58" s="105" t="str">
        <f>B52</f>
        <v>PhD Student 4</v>
      </c>
      <c r="C58" s="72">
        <v>0</v>
      </c>
      <c r="D58" s="72">
        <v>0</v>
      </c>
      <c r="E58" s="72">
        <v>0</v>
      </c>
      <c r="F58" s="72">
        <v>0</v>
      </c>
      <c r="G58" s="104">
        <v>0</v>
      </c>
      <c r="H58" s="106">
        <f>SUM(C58:G58)</f>
        <v>0</v>
      </c>
      <c r="I58" s="87"/>
      <c r="J58" s="87"/>
      <c r="K58" s="105" t="str">
        <f>K52</f>
        <v>PhD Student 4</v>
      </c>
      <c r="L58" s="147">
        <f t="shared" si="67"/>
        <v>0</v>
      </c>
      <c r="M58" s="147">
        <f t="shared" si="63"/>
        <v>0</v>
      </c>
      <c r="N58" s="147">
        <f t="shared" si="64"/>
        <v>0</v>
      </c>
      <c r="O58" s="147">
        <f t="shared" si="65"/>
        <v>0</v>
      </c>
      <c r="P58" s="147">
        <f t="shared" si="66"/>
        <v>0</v>
      </c>
      <c r="Q58" s="106">
        <f>SUM(L58:P58)</f>
        <v>0</v>
      </c>
      <c r="R58" s="87"/>
      <c r="S58" s="87"/>
      <c r="T58" s="134"/>
      <c r="U58" s="134"/>
      <c r="V58" s="134"/>
      <c r="W58" s="134"/>
      <c r="X58" s="134"/>
      <c r="Y58" s="134"/>
      <c r="Z58" s="134"/>
      <c r="AA58" s="134"/>
      <c r="AB58" s="134"/>
      <c r="AC58" s="135"/>
    </row>
    <row r="59" spans="1:29" s="3" customFormat="1" ht="18" customHeight="1" x14ac:dyDescent="0.35">
      <c r="A59" s="86"/>
      <c r="B59" s="176" t="s">
        <v>39</v>
      </c>
      <c r="C59" s="177"/>
      <c r="D59" s="177"/>
      <c r="E59" s="177"/>
      <c r="F59" s="177"/>
      <c r="G59" s="177"/>
      <c r="H59" s="178"/>
      <c r="I59" s="87"/>
      <c r="J59" s="87"/>
      <c r="K59" s="176" t="s">
        <v>39</v>
      </c>
      <c r="L59" s="177"/>
      <c r="M59" s="177"/>
      <c r="N59" s="177"/>
      <c r="O59" s="177"/>
      <c r="P59" s="177"/>
      <c r="Q59" s="178"/>
      <c r="R59" s="87"/>
      <c r="S59" s="87"/>
      <c r="T59" s="134"/>
      <c r="U59" s="134"/>
      <c r="V59" s="134"/>
      <c r="W59" s="134"/>
      <c r="X59" s="134"/>
      <c r="Y59" s="134"/>
      <c r="Z59" s="134"/>
      <c r="AA59" s="134"/>
      <c r="AB59" s="134"/>
      <c r="AC59" s="135"/>
    </row>
    <row r="60" spans="1:29" s="3" customFormat="1" ht="14.5" x14ac:dyDescent="0.35">
      <c r="A60" s="86"/>
      <c r="B60" s="55" t="s">
        <v>23</v>
      </c>
      <c r="C60" s="47" t="s">
        <v>9</v>
      </c>
      <c r="D60" s="52" t="s">
        <v>10</v>
      </c>
      <c r="E60" s="47" t="s">
        <v>11</v>
      </c>
      <c r="F60" s="52" t="s">
        <v>12</v>
      </c>
      <c r="G60" s="53" t="s">
        <v>49</v>
      </c>
      <c r="H60" s="54" t="s">
        <v>13</v>
      </c>
      <c r="I60" s="87"/>
      <c r="J60" s="87"/>
      <c r="K60" s="55" t="s">
        <v>23</v>
      </c>
      <c r="L60" s="47" t="s">
        <v>9</v>
      </c>
      <c r="M60" s="52" t="s">
        <v>10</v>
      </c>
      <c r="N60" s="47" t="s">
        <v>11</v>
      </c>
      <c r="O60" s="52" t="s">
        <v>12</v>
      </c>
      <c r="P60" s="53" t="s">
        <v>49</v>
      </c>
      <c r="Q60" s="54" t="s">
        <v>13</v>
      </c>
      <c r="R60" s="87"/>
      <c r="S60" s="87"/>
      <c r="T60" s="134"/>
      <c r="U60" s="134"/>
      <c r="V60" s="134"/>
      <c r="W60" s="134"/>
      <c r="X60" s="134"/>
      <c r="Y60" s="134"/>
      <c r="Z60" s="134"/>
      <c r="AA60" s="134"/>
      <c r="AB60" s="134"/>
      <c r="AC60" s="135"/>
    </row>
    <row r="61" spans="1:29" s="3" customFormat="1" ht="14.5" x14ac:dyDescent="0.35">
      <c r="A61" s="86"/>
      <c r="B61" s="48"/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49">
        <f t="shared" ref="H61:H69" si="68">SUM(C61:G61)</f>
        <v>0</v>
      </c>
      <c r="I61" s="87"/>
      <c r="J61" s="87"/>
      <c r="K61" s="48"/>
      <c r="L61" s="147">
        <f>C61*$N$8</f>
        <v>0</v>
      </c>
      <c r="M61" s="147">
        <f t="shared" ref="M61:M69" si="69">D61*$N$8</f>
        <v>0</v>
      </c>
      <c r="N61" s="147">
        <f t="shared" ref="N61:N69" si="70">E61*$N$8</f>
        <v>0</v>
      </c>
      <c r="O61" s="147">
        <f t="shared" ref="O61:O69" si="71">F61*$N$8</f>
        <v>0</v>
      </c>
      <c r="P61" s="147">
        <f t="shared" ref="P61:P69" si="72">G61*$N$8</f>
        <v>0</v>
      </c>
      <c r="Q61" s="49">
        <f t="shared" ref="Q61:Q69" si="73">SUM(L61:P61)</f>
        <v>0</v>
      </c>
      <c r="R61" s="87"/>
      <c r="S61" s="87"/>
      <c r="T61" s="134"/>
      <c r="U61" s="134"/>
      <c r="V61" s="134"/>
      <c r="W61" s="134"/>
      <c r="X61" s="134"/>
      <c r="Y61" s="134"/>
      <c r="Z61" s="134"/>
      <c r="AA61" s="134"/>
      <c r="AB61" s="134"/>
      <c r="AC61" s="135"/>
    </row>
    <row r="62" spans="1:29" s="3" customFormat="1" ht="14.5" x14ac:dyDescent="0.35">
      <c r="A62" s="86"/>
      <c r="B62" s="51"/>
      <c r="C62" s="72">
        <v>0</v>
      </c>
      <c r="D62" s="72">
        <v>0</v>
      </c>
      <c r="E62" s="72">
        <v>0</v>
      </c>
      <c r="F62" s="72">
        <v>0</v>
      </c>
      <c r="G62" s="72">
        <v>0</v>
      </c>
      <c r="H62" s="49">
        <f t="shared" si="68"/>
        <v>0</v>
      </c>
      <c r="I62" s="87"/>
      <c r="J62" s="87"/>
      <c r="K62" s="51"/>
      <c r="L62" s="147">
        <f t="shared" ref="L62:L64" si="74">C62*$N$8</f>
        <v>0</v>
      </c>
      <c r="M62" s="147">
        <f t="shared" si="69"/>
        <v>0</v>
      </c>
      <c r="N62" s="147">
        <f t="shared" si="70"/>
        <v>0</v>
      </c>
      <c r="O62" s="147">
        <f t="shared" si="71"/>
        <v>0</v>
      </c>
      <c r="P62" s="147">
        <f t="shared" si="72"/>
        <v>0</v>
      </c>
      <c r="Q62" s="49">
        <f t="shared" si="73"/>
        <v>0</v>
      </c>
      <c r="R62" s="87"/>
      <c r="S62" s="87"/>
      <c r="T62" s="134"/>
      <c r="U62" s="134"/>
      <c r="V62" s="134"/>
      <c r="W62" s="134"/>
      <c r="X62" s="134"/>
      <c r="Y62" s="134"/>
      <c r="Z62" s="134"/>
      <c r="AA62" s="134"/>
      <c r="AB62" s="134"/>
      <c r="AC62" s="135"/>
    </row>
    <row r="63" spans="1:29" s="3" customFormat="1" ht="14.5" x14ac:dyDescent="0.35">
      <c r="A63" s="86"/>
      <c r="B63" s="48"/>
      <c r="C63" s="72">
        <v>0</v>
      </c>
      <c r="D63" s="72">
        <v>0</v>
      </c>
      <c r="E63" s="72">
        <v>0</v>
      </c>
      <c r="F63" s="72">
        <v>0</v>
      </c>
      <c r="G63" s="72">
        <v>0</v>
      </c>
      <c r="H63" s="49">
        <f t="shared" si="68"/>
        <v>0</v>
      </c>
      <c r="I63" s="87"/>
      <c r="J63" s="87"/>
      <c r="K63" s="48"/>
      <c r="L63" s="147">
        <f t="shared" si="74"/>
        <v>0</v>
      </c>
      <c r="M63" s="147">
        <f t="shared" si="69"/>
        <v>0</v>
      </c>
      <c r="N63" s="147">
        <f t="shared" si="70"/>
        <v>0</v>
      </c>
      <c r="O63" s="147">
        <f t="shared" si="71"/>
        <v>0</v>
      </c>
      <c r="P63" s="147">
        <f t="shared" si="72"/>
        <v>0</v>
      </c>
      <c r="Q63" s="49">
        <f t="shared" si="73"/>
        <v>0</v>
      </c>
      <c r="R63" s="87"/>
      <c r="S63" s="87"/>
      <c r="T63" s="134"/>
      <c r="U63" s="134"/>
      <c r="V63" s="134"/>
      <c r="W63" s="134"/>
      <c r="X63" s="134"/>
      <c r="Y63" s="134"/>
      <c r="Z63" s="134"/>
      <c r="AA63" s="134"/>
      <c r="AB63" s="134"/>
      <c r="AC63" s="135"/>
    </row>
    <row r="64" spans="1:29" s="3" customFormat="1" ht="14.5" x14ac:dyDescent="0.35">
      <c r="A64" s="86"/>
      <c r="B64" s="48"/>
      <c r="C64" s="72">
        <v>0</v>
      </c>
      <c r="D64" s="72">
        <v>0</v>
      </c>
      <c r="E64" s="72">
        <v>0</v>
      </c>
      <c r="F64" s="72">
        <v>0</v>
      </c>
      <c r="G64" s="72">
        <v>0</v>
      </c>
      <c r="H64" s="49">
        <f t="shared" si="68"/>
        <v>0</v>
      </c>
      <c r="I64" s="87"/>
      <c r="J64" s="87"/>
      <c r="K64" s="48"/>
      <c r="L64" s="147">
        <f t="shared" si="74"/>
        <v>0</v>
      </c>
      <c r="M64" s="147">
        <f t="shared" si="69"/>
        <v>0</v>
      </c>
      <c r="N64" s="147">
        <f t="shared" si="70"/>
        <v>0</v>
      </c>
      <c r="O64" s="147">
        <f t="shared" si="71"/>
        <v>0</v>
      </c>
      <c r="P64" s="147">
        <f t="shared" si="72"/>
        <v>0</v>
      </c>
      <c r="Q64" s="49">
        <f t="shared" si="73"/>
        <v>0</v>
      </c>
      <c r="R64" s="87"/>
      <c r="S64" s="87"/>
      <c r="T64" s="134"/>
      <c r="U64" s="134"/>
      <c r="V64" s="134"/>
      <c r="W64" s="134"/>
      <c r="X64" s="134"/>
      <c r="Y64" s="134"/>
      <c r="Z64" s="134"/>
      <c r="AA64" s="134"/>
      <c r="AB64" s="134"/>
      <c r="AC64" s="135"/>
    </row>
    <row r="65" spans="1:29" s="3" customFormat="1" ht="14.5" x14ac:dyDescent="0.35">
      <c r="A65" s="86"/>
      <c r="B65" s="51"/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49">
        <f t="shared" si="68"/>
        <v>0</v>
      </c>
      <c r="I65" s="87"/>
      <c r="J65" s="87"/>
      <c r="K65" s="51"/>
      <c r="L65" s="147">
        <f>C65*$N$8</f>
        <v>0</v>
      </c>
      <c r="M65" s="147">
        <f t="shared" si="69"/>
        <v>0</v>
      </c>
      <c r="N65" s="147">
        <f t="shared" si="70"/>
        <v>0</v>
      </c>
      <c r="O65" s="147">
        <f t="shared" si="71"/>
        <v>0</v>
      </c>
      <c r="P65" s="147">
        <f t="shared" si="72"/>
        <v>0</v>
      </c>
      <c r="Q65" s="49">
        <f t="shared" si="73"/>
        <v>0</v>
      </c>
      <c r="R65" s="87"/>
      <c r="S65" s="87"/>
      <c r="T65" s="134"/>
      <c r="U65" s="134"/>
      <c r="V65" s="134"/>
      <c r="W65" s="134"/>
      <c r="X65" s="134"/>
      <c r="Y65" s="134"/>
      <c r="Z65" s="134"/>
      <c r="AA65" s="134"/>
      <c r="AB65" s="134"/>
      <c r="AC65" s="135"/>
    </row>
    <row r="66" spans="1:29" s="3" customFormat="1" ht="14.5" x14ac:dyDescent="0.35">
      <c r="A66" s="86"/>
      <c r="B66" s="48"/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49">
        <f t="shared" si="68"/>
        <v>0</v>
      </c>
      <c r="I66" s="87"/>
      <c r="J66" s="87"/>
      <c r="K66" s="48"/>
      <c r="L66" s="147">
        <f t="shared" ref="L66:L69" si="75">C66*$N$8</f>
        <v>0</v>
      </c>
      <c r="M66" s="147">
        <f t="shared" si="69"/>
        <v>0</v>
      </c>
      <c r="N66" s="147">
        <f t="shared" si="70"/>
        <v>0</v>
      </c>
      <c r="O66" s="147">
        <f t="shared" si="71"/>
        <v>0</v>
      </c>
      <c r="P66" s="147">
        <f t="shared" si="72"/>
        <v>0</v>
      </c>
      <c r="Q66" s="49">
        <f t="shared" si="73"/>
        <v>0</v>
      </c>
      <c r="R66" s="87"/>
      <c r="S66" s="87"/>
      <c r="T66" s="134"/>
      <c r="U66" s="134"/>
      <c r="V66" s="134"/>
      <c r="W66" s="134"/>
      <c r="X66" s="134"/>
      <c r="Y66" s="134"/>
      <c r="Z66" s="134"/>
      <c r="AA66" s="134"/>
      <c r="AB66" s="134"/>
      <c r="AC66" s="135"/>
    </row>
    <row r="67" spans="1:29" s="3" customFormat="1" ht="14.5" x14ac:dyDescent="0.35">
      <c r="A67" s="86"/>
      <c r="B67" s="48"/>
      <c r="C67" s="72">
        <v>0</v>
      </c>
      <c r="D67" s="72">
        <v>0</v>
      </c>
      <c r="E67" s="72">
        <v>0</v>
      </c>
      <c r="F67" s="72">
        <v>0</v>
      </c>
      <c r="G67" s="72">
        <v>0</v>
      </c>
      <c r="H67" s="49">
        <f t="shared" si="68"/>
        <v>0</v>
      </c>
      <c r="I67" s="87"/>
      <c r="J67" s="87"/>
      <c r="K67" s="48"/>
      <c r="L67" s="147">
        <f t="shared" si="75"/>
        <v>0</v>
      </c>
      <c r="M67" s="147">
        <f t="shared" si="69"/>
        <v>0</v>
      </c>
      <c r="N67" s="147">
        <f t="shared" si="70"/>
        <v>0</v>
      </c>
      <c r="O67" s="147">
        <f t="shared" si="71"/>
        <v>0</v>
      </c>
      <c r="P67" s="147">
        <f t="shared" si="72"/>
        <v>0</v>
      </c>
      <c r="Q67" s="49">
        <f t="shared" si="73"/>
        <v>0</v>
      </c>
      <c r="R67" s="87"/>
      <c r="S67" s="87"/>
      <c r="T67" s="134"/>
      <c r="U67" s="134"/>
      <c r="V67" s="134"/>
      <c r="W67" s="134"/>
      <c r="X67" s="134"/>
      <c r="Y67" s="134"/>
      <c r="Z67" s="134"/>
      <c r="AA67" s="134"/>
      <c r="AB67" s="134"/>
      <c r="AC67" s="135"/>
    </row>
    <row r="68" spans="1:29" s="3" customFormat="1" ht="14.5" x14ac:dyDescent="0.35">
      <c r="A68" s="86"/>
      <c r="B68" s="50"/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49">
        <f t="shared" si="68"/>
        <v>0</v>
      </c>
      <c r="I68" s="87"/>
      <c r="J68" s="87"/>
      <c r="K68" s="50"/>
      <c r="L68" s="147">
        <f t="shared" si="75"/>
        <v>0</v>
      </c>
      <c r="M68" s="147">
        <f t="shared" si="69"/>
        <v>0</v>
      </c>
      <c r="N68" s="147">
        <f t="shared" si="70"/>
        <v>0</v>
      </c>
      <c r="O68" s="147">
        <f t="shared" si="71"/>
        <v>0</v>
      </c>
      <c r="P68" s="147">
        <f t="shared" si="72"/>
        <v>0</v>
      </c>
      <c r="Q68" s="49">
        <f t="shared" si="73"/>
        <v>0</v>
      </c>
      <c r="R68" s="87"/>
      <c r="S68" s="87"/>
      <c r="T68" s="134"/>
      <c r="U68" s="134"/>
      <c r="V68" s="134"/>
      <c r="W68" s="134"/>
      <c r="X68" s="134"/>
      <c r="Y68" s="134"/>
      <c r="Z68" s="134"/>
      <c r="AA68" s="134"/>
      <c r="AB68" s="134"/>
      <c r="AC68" s="135"/>
    </row>
    <row r="69" spans="1:29" s="3" customFormat="1" ht="14.5" x14ac:dyDescent="0.35">
      <c r="A69" s="86"/>
      <c r="B69" s="107"/>
      <c r="C69" s="104">
        <v>0</v>
      </c>
      <c r="D69" s="104">
        <v>0</v>
      </c>
      <c r="E69" s="104">
        <v>0</v>
      </c>
      <c r="F69" s="104">
        <v>0</v>
      </c>
      <c r="G69" s="104">
        <v>0</v>
      </c>
      <c r="H69" s="108">
        <f t="shared" si="68"/>
        <v>0</v>
      </c>
      <c r="I69" s="87"/>
      <c r="J69" s="87"/>
      <c r="K69" s="107"/>
      <c r="L69" s="147">
        <f t="shared" si="75"/>
        <v>0</v>
      </c>
      <c r="M69" s="147">
        <f t="shared" si="69"/>
        <v>0</v>
      </c>
      <c r="N69" s="147">
        <f t="shared" si="70"/>
        <v>0</v>
      </c>
      <c r="O69" s="147">
        <f t="shared" si="71"/>
        <v>0</v>
      </c>
      <c r="P69" s="147">
        <f t="shared" si="72"/>
        <v>0</v>
      </c>
      <c r="Q69" s="108">
        <f t="shared" si="73"/>
        <v>0</v>
      </c>
      <c r="R69" s="87"/>
      <c r="S69" s="87"/>
      <c r="T69" s="134"/>
      <c r="U69" s="134"/>
      <c r="V69" s="134"/>
      <c r="W69" s="134"/>
      <c r="X69" s="134"/>
      <c r="Y69" s="134"/>
      <c r="Z69" s="134"/>
      <c r="AA69" s="134"/>
      <c r="AB69" s="134"/>
      <c r="AC69" s="135"/>
    </row>
    <row r="70" spans="1:29" s="3" customFormat="1" ht="18.75" customHeight="1" x14ac:dyDescent="0.35">
      <c r="A70" s="86"/>
      <c r="B70" s="176" t="s">
        <v>74</v>
      </c>
      <c r="C70" s="177"/>
      <c r="D70" s="177"/>
      <c r="E70" s="177"/>
      <c r="F70" s="177"/>
      <c r="G70" s="177"/>
      <c r="H70" s="178"/>
      <c r="I70" s="87"/>
      <c r="J70" s="87"/>
      <c r="K70" s="176" t="s">
        <v>74</v>
      </c>
      <c r="L70" s="177"/>
      <c r="M70" s="177"/>
      <c r="N70" s="177"/>
      <c r="O70" s="177"/>
      <c r="P70" s="177"/>
      <c r="Q70" s="178"/>
      <c r="R70" s="87"/>
      <c r="S70" s="87"/>
      <c r="T70" s="134"/>
      <c r="U70" s="134"/>
      <c r="V70" s="134"/>
      <c r="W70" s="134"/>
      <c r="X70" s="134"/>
      <c r="Y70" s="134"/>
      <c r="Z70" s="134"/>
      <c r="AA70" s="134"/>
      <c r="AB70" s="134"/>
      <c r="AC70" s="135"/>
    </row>
    <row r="71" spans="1:29" s="3" customFormat="1" ht="14.5" x14ac:dyDescent="0.35">
      <c r="A71" s="86"/>
      <c r="B71" s="55" t="s">
        <v>23</v>
      </c>
      <c r="C71" s="47" t="s">
        <v>9</v>
      </c>
      <c r="D71" s="52" t="s">
        <v>10</v>
      </c>
      <c r="E71" s="47" t="s">
        <v>11</v>
      </c>
      <c r="F71" s="52" t="s">
        <v>12</v>
      </c>
      <c r="G71" s="53" t="s">
        <v>49</v>
      </c>
      <c r="H71" s="54" t="s">
        <v>13</v>
      </c>
      <c r="I71" s="87"/>
      <c r="J71" s="87"/>
      <c r="K71" s="55" t="s">
        <v>23</v>
      </c>
      <c r="L71" s="47" t="s">
        <v>9</v>
      </c>
      <c r="M71" s="52" t="s">
        <v>10</v>
      </c>
      <c r="N71" s="47" t="s">
        <v>11</v>
      </c>
      <c r="O71" s="52" t="s">
        <v>12</v>
      </c>
      <c r="P71" s="53" t="s">
        <v>49</v>
      </c>
      <c r="Q71" s="54" t="s">
        <v>13</v>
      </c>
      <c r="R71" s="87"/>
      <c r="S71" s="87"/>
      <c r="T71" s="134"/>
      <c r="U71" s="134"/>
      <c r="V71" s="134"/>
      <c r="W71" s="134"/>
      <c r="X71" s="134"/>
      <c r="Y71" s="134"/>
      <c r="Z71" s="134"/>
      <c r="AA71" s="134"/>
      <c r="AB71" s="134"/>
      <c r="AC71" s="135"/>
    </row>
    <row r="72" spans="1:29" s="3" customFormat="1" ht="14.5" x14ac:dyDescent="0.35">
      <c r="A72" s="86"/>
      <c r="B72" s="48"/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49">
        <f>SUM(C72:G72)</f>
        <v>0</v>
      </c>
      <c r="I72" s="87"/>
      <c r="J72" s="87"/>
      <c r="K72" s="48"/>
      <c r="L72" s="147">
        <f>C72*$N$8</f>
        <v>0</v>
      </c>
      <c r="M72" s="147">
        <f t="shared" ref="M72:M75" si="76">D72*$N$8</f>
        <v>0</v>
      </c>
      <c r="N72" s="147">
        <f t="shared" ref="N72:N75" si="77">E72*$N$8</f>
        <v>0</v>
      </c>
      <c r="O72" s="147">
        <f t="shared" ref="O72:O75" si="78">F72*$N$8</f>
        <v>0</v>
      </c>
      <c r="P72" s="147">
        <f t="shared" ref="P72:P75" si="79">G72*$N$8</f>
        <v>0</v>
      </c>
      <c r="Q72" s="49">
        <f>SUM(L72:P72)</f>
        <v>0</v>
      </c>
      <c r="R72" s="87"/>
      <c r="S72" s="87"/>
      <c r="T72" s="134"/>
      <c r="U72" s="134"/>
      <c r="V72" s="134"/>
      <c r="W72" s="134"/>
      <c r="X72" s="134"/>
      <c r="Y72" s="134"/>
      <c r="Z72" s="134"/>
      <c r="AA72" s="134"/>
      <c r="AB72" s="134"/>
      <c r="AC72" s="135"/>
    </row>
    <row r="73" spans="1:29" s="3" customFormat="1" ht="14.5" x14ac:dyDescent="0.35">
      <c r="A73" s="86"/>
      <c r="B73" s="48"/>
      <c r="C73" s="72">
        <v>0</v>
      </c>
      <c r="D73" s="72">
        <v>0</v>
      </c>
      <c r="E73" s="72">
        <v>0</v>
      </c>
      <c r="F73" s="72">
        <v>0</v>
      </c>
      <c r="G73" s="72">
        <v>0</v>
      </c>
      <c r="H73" s="49">
        <f>SUM(C73:G73)</f>
        <v>0</v>
      </c>
      <c r="I73" s="87"/>
      <c r="J73" s="87"/>
      <c r="K73" s="48"/>
      <c r="L73" s="147">
        <f t="shared" ref="L73:L75" si="80">C73*$N$8</f>
        <v>0</v>
      </c>
      <c r="M73" s="147">
        <f t="shared" si="76"/>
        <v>0</v>
      </c>
      <c r="N73" s="147">
        <f t="shared" si="77"/>
        <v>0</v>
      </c>
      <c r="O73" s="147">
        <f t="shared" si="78"/>
        <v>0</v>
      </c>
      <c r="P73" s="147">
        <f t="shared" si="79"/>
        <v>0</v>
      </c>
      <c r="Q73" s="49">
        <f>SUM(L73:P73)</f>
        <v>0</v>
      </c>
      <c r="R73" s="87"/>
      <c r="S73" s="87"/>
      <c r="T73" s="134"/>
      <c r="U73" s="134"/>
      <c r="V73" s="134"/>
      <c r="W73" s="134"/>
      <c r="X73" s="134"/>
      <c r="Y73" s="134"/>
      <c r="Z73" s="134"/>
      <c r="AA73" s="134"/>
      <c r="AB73" s="134"/>
      <c r="AC73" s="135"/>
    </row>
    <row r="74" spans="1:29" s="3" customFormat="1" ht="14.5" x14ac:dyDescent="0.35">
      <c r="A74" s="86"/>
      <c r="B74" s="48"/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49">
        <f>SUM(C74:G74)</f>
        <v>0</v>
      </c>
      <c r="I74" s="87"/>
      <c r="J74" s="87"/>
      <c r="K74" s="48"/>
      <c r="L74" s="147">
        <f t="shared" si="80"/>
        <v>0</v>
      </c>
      <c r="M74" s="147">
        <f t="shared" si="76"/>
        <v>0</v>
      </c>
      <c r="N74" s="147">
        <f t="shared" si="77"/>
        <v>0</v>
      </c>
      <c r="O74" s="147">
        <f t="shared" si="78"/>
        <v>0</v>
      </c>
      <c r="P74" s="147">
        <f t="shared" si="79"/>
        <v>0</v>
      </c>
      <c r="Q74" s="49">
        <f>SUM(L74:P74)</f>
        <v>0</v>
      </c>
      <c r="R74" s="87"/>
      <c r="S74" s="87"/>
      <c r="T74" s="134"/>
      <c r="U74" s="134"/>
      <c r="V74" s="134"/>
      <c r="W74" s="134"/>
      <c r="X74" s="134"/>
      <c r="Y74" s="134"/>
      <c r="Z74" s="134"/>
      <c r="AA74" s="134"/>
      <c r="AB74" s="134"/>
      <c r="AC74" s="135"/>
    </row>
    <row r="75" spans="1:29" s="3" customFormat="1" ht="14.5" x14ac:dyDescent="0.35">
      <c r="A75" s="86"/>
      <c r="B75" s="109"/>
      <c r="C75" s="104">
        <v>0</v>
      </c>
      <c r="D75" s="104">
        <v>0</v>
      </c>
      <c r="E75" s="104">
        <v>0</v>
      </c>
      <c r="F75" s="104">
        <v>0</v>
      </c>
      <c r="G75" s="104">
        <v>0</v>
      </c>
      <c r="H75" s="108">
        <f>SUM(C75:G75)</f>
        <v>0</v>
      </c>
      <c r="I75" s="87"/>
      <c r="J75" s="87"/>
      <c r="K75" s="109"/>
      <c r="L75" s="147">
        <f t="shared" si="80"/>
        <v>0</v>
      </c>
      <c r="M75" s="147">
        <f t="shared" si="76"/>
        <v>0</v>
      </c>
      <c r="N75" s="147">
        <f t="shared" si="77"/>
        <v>0</v>
      </c>
      <c r="O75" s="147">
        <f t="shared" si="78"/>
        <v>0</v>
      </c>
      <c r="P75" s="147">
        <f t="shared" si="79"/>
        <v>0</v>
      </c>
      <c r="Q75" s="108">
        <f>SUM(L75:P75)</f>
        <v>0</v>
      </c>
      <c r="R75" s="87"/>
      <c r="S75" s="87"/>
      <c r="T75" s="134"/>
      <c r="U75" s="134"/>
      <c r="V75" s="134"/>
      <c r="W75" s="134"/>
      <c r="X75" s="134"/>
      <c r="Y75" s="134"/>
      <c r="Z75" s="134"/>
      <c r="AA75" s="134"/>
      <c r="AB75" s="134"/>
      <c r="AC75" s="135"/>
    </row>
    <row r="76" spans="1:29" s="3" customFormat="1" ht="17.25" customHeight="1" x14ac:dyDescent="0.35">
      <c r="A76" s="86"/>
      <c r="B76" s="73" t="s">
        <v>40</v>
      </c>
      <c r="C76" s="74"/>
      <c r="D76" s="74"/>
      <c r="E76" s="74"/>
      <c r="F76" s="74"/>
      <c r="G76" s="74"/>
      <c r="H76" s="75"/>
      <c r="I76" s="87"/>
      <c r="J76" s="87"/>
      <c r="K76" s="73" t="s">
        <v>40</v>
      </c>
      <c r="L76" s="74"/>
      <c r="M76" s="74"/>
      <c r="N76" s="74"/>
      <c r="O76" s="74"/>
      <c r="P76" s="74"/>
      <c r="Q76" s="75"/>
      <c r="R76" s="87"/>
      <c r="S76" s="87"/>
      <c r="T76" s="134"/>
      <c r="U76" s="134"/>
      <c r="V76" s="134"/>
      <c r="W76" s="134"/>
      <c r="X76" s="134"/>
      <c r="Y76" s="134"/>
      <c r="Z76" s="134"/>
      <c r="AA76" s="134"/>
      <c r="AB76" s="134"/>
      <c r="AC76" s="135"/>
    </row>
    <row r="77" spans="1:29" s="3" customFormat="1" ht="14.5" x14ac:dyDescent="0.35">
      <c r="A77" s="86"/>
      <c r="B77" s="55" t="s">
        <v>23</v>
      </c>
      <c r="C77" s="110" t="s">
        <v>9</v>
      </c>
      <c r="D77" s="52" t="s">
        <v>10</v>
      </c>
      <c r="E77" s="47" t="s">
        <v>11</v>
      </c>
      <c r="F77" s="52" t="s">
        <v>12</v>
      </c>
      <c r="G77" s="53" t="s">
        <v>49</v>
      </c>
      <c r="H77" s="54" t="s">
        <v>13</v>
      </c>
      <c r="I77" s="87"/>
      <c r="J77" s="87"/>
      <c r="K77" s="55" t="s">
        <v>23</v>
      </c>
      <c r="L77" s="110" t="s">
        <v>9</v>
      </c>
      <c r="M77" s="52" t="s">
        <v>10</v>
      </c>
      <c r="N77" s="47" t="s">
        <v>11</v>
      </c>
      <c r="O77" s="52" t="s">
        <v>12</v>
      </c>
      <c r="P77" s="53" t="s">
        <v>49</v>
      </c>
      <c r="Q77" s="54" t="s">
        <v>13</v>
      </c>
      <c r="R77" s="87"/>
      <c r="S77" s="87"/>
      <c r="T77" s="134"/>
      <c r="U77" s="134"/>
      <c r="V77" s="134"/>
      <c r="W77" s="134"/>
      <c r="X77" s="134"/>
      <c r="Y77" s="134"/>
      <c r="Z77" s="134"/>
      <c r="AA77" s="134"/>
      <c r="AB77" s="134"/>
      <c r="AC77" s="135"/>
    </row>
    <row r="78" spans="1:29" s="3" customFormat="1" ht="14.5" x14ac:dyDescent="0.35">
      <c r="A78" s="86"/>
      <c r="B78" s="48" t="s">
        <v>45</v>
      </c>
      <c r="C78" s="72">
        <v>0</v>
      </c>
      <c r="D78" s="72">
        <v>0</v>
      </c>
      <c r="E78" s="72">
        <v>0</v>
      </c>
      <c r="F78" s="72">
        <v>0</v>
      </c>
      <c r="G78" s="72">
        <v>0</v>
      </c>
      <c r="H78" s="49">
        <f>SUM(C78:G78)</f>
        <v>0</v>
      </c>
      <c r="I78" s="87"/>
      <c r="J78" s="87"/>
      <c r="K78" s="48" t="s">
        <v>45</v>
      </c>
      <c r="L78" s="147">
        <f>C78*$N$8</f>
        <v>0</v>
      </c>
      <c r="M78" s="147">
        <f t="shared" ref="M78:M81" si="81">D78*$N$8</f>
        <v>0</v>
      </c>
      <c r="N78" s="147">
        <f t="shared" ref="N78:N81" si="82">E78*$N$8</f>
        <v>0</v>
      </c>
      <c r="O78" s="147">
        <f t="shared" ref="O78:O81" si="83">F78*$N$8</f>
        <v>0</v>
      </c>
      <c r="P78" s="147">
        <f t="shared" ref="P78:P81" si="84">G78*$N$8</f>
        <v>0</v>
      </c>
      <c r="Q78" s="49">
        <f>SUM(L78:P78)</f>
        <v>0</v>
      </c>
      <c r="R78" s="87"/>
      <c r="S78" s="87"/>
      <c r="T78" s="134"/>
      <c r="U78" s="134"/>
      <c r="V78" s="134"/>
      <c r="W78" s="134"/>
      <c r="X78" s="134"/>
      <c r="Y78" s="134"/>
      <c r="Z78" s="134"/>
      <c r="AA78" s="134"/>
      <c r="AB78" s="134"/>
      <c r="AC78" s="135"/>
    </row>
    <row r="79" spans="1:29" s="3" customFormat="1" ht="14.5" x14ac:dyDescent="0.35">
      <c r="A79" s="86"/>
      <c r="B79" s="51" t="s">
        <v>92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  <c r="H79" s="49">
        <f>SUM(C79:G79)</f>
        <v>0</v>
      </c>
      <c r="I79" s="87"/>
      <c r="J79" s="87"/>
      <c r="K79" s="51" t="s">
        <v>92</v>
      </c>
      <c r="L79" s="147">
        <f t="shared" ref="L79:L81" si="85">C79*$N$8</f>
        <v>0</v>
      </c>
      <c r="M79" s="147">
        <f t="shared" si="81"/>
        <v>0</v>
      </c>
      <c r="N79" s="147">
        <f t="shared" si="82"/>
        <v>0</v>
      </c>
      <c r="O79" s="147">
        <f t="shared" si="83"/>
        <v>0</v>
      </c>
      <c r="P79" s="147">
        <f t="shared" si="84"/>
        <v>0</v>
      </c>
      <c r="Q79" s="49">
        <f>SUM(L79:P79)</f>
        <v>0</v>
      </c>
      <c r="R79" s="87"/>
      <c r="S79" s="87"/>
      <c r="T79" s="134"/>
      <c r="U79" s="134"/>
      <c r="V79" s="134"/>
      <c r="W79" s="134"/>
      <c r="X79" s="134"/>
      <c r="Y79" s="134"/>
      <c r="Z79" s="134"/>
      <c r="AA79" s="134"/>
      <c r="AB79" s="134"/>
      <c r="AC79" s="135"/>
    </row>
    <row r="80" spans="1:29" s="3" customFormat="1" ht="14.5" x14ac:dyDescent="0.35">
      <c r="A80" s="86"/>
      <c r="B80" s="48"/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49">
        <f>SUM(C80:G80)</f>
        <v>0</v>
      </c>
      <c r="I80" s="87"/>
      <c r="J80" s="87"/>
      <c r="K80" s="48"/>
      <c r="L80" s="147">
        <f t="shared" si="85"/>
        <v>0</v>
      </c>
      <c r="M80" s="147">
        <f t="shared" si="81"/>
        <v>0</v>
      </c>
      <c r="N80" s="147">
        <f t="shared" si="82"/>
        <v>0</v>
      </c>
      <c r="O80" s="147">
        <f t="shared" si="83"/>
        <v>0</v>
      </c>
      <c r="P80" s="147">
        <f t="shared" si="84"/>
        <v>0</v>
      </c>
      <c r="Q80" s="49">
        <f>SUM(L80:P80)</f>
        <v>0</v>
      </c>
      <c r="R80" s="87"/>
      <c r="S80" s="87"/>
      <c r="T80" s="134"/>
      <c r="U80" s="134"/>
      <c r="V80" s="134"/>
      <c r="W80" s="134"/>
      <c r="X80" s="134"/>
      <c r="Y80" s="134"/>
      <c r="Z80" s="134"/>
      <c r="AA80" s="134"/>
      <c r="AB80" s="134"/>
      <c r="AC80" s="135"/>
    </row>
    <row r="81" spans="1:29" s="3" customFormat="1" ht="14.5" x14ac:dyDescent="0.35">
      <c r="A81" s="86"/>
      <c r="B81" s="109"/>
      <c r="C81" s="104">
        <v>0</v>
      </c>
      <c r="D81" s="104">
        <v>0</v>
      </c>
      <c r="E81" s="104">
        <v>0</v>
      </c>
      <c r="F81" s="104">
        <v>0</v>
      </c>
      <c r="G81" s="104">
        <v>0</v>
      </c>
      <c r="H81" s="108">
        <f>SUM(C81:G81)</f>
        <v>0</v>
      </c>
      <c r="I81" s="87"/>
      <c r="J81" s="87"/>
      <c r="K81" s="109"/>
      <c r="L81" s="147">
        <f t="shared" si="85"/>
        <v>0</v>
      </c>
      <c r="M81" s="147">
        <f t="shared" si="81"/>
        <v>0</v>
      </c>
      <c r="N81" s="147">
        <f t="shared" si="82"/>
        <v>0</v>
      </c>
      <c r="O81" s="147">
        <f t="shared" si="83"/>
        <v>0</v>
      </c>
      <c r="P81" s="147">
        <f t="shared" si="84"/>
        <v>0</v>
      </c>
      <c r="Q81" s="108">
        <f>SUM(L81:P81)</f>
        <v>0</v>
      </c>
      <c r="R81" s="87"/>
      <c r="S81" s="87"/>
      <c r="T81" s="134"/>
      <c r="U81" s="134"/>
      <c r="V81" s="134"/>
      <c r="W81" s="134"/>
      <c r="X81" s="134"/>
      <c r="Y81" s="134"/>
      <c r="Z81" s="134"/>
      <c r="AA81" s="134"/>
      <c r="AB81" s="134"/>
      <c r="AC81" s="135"/>
    </row>
    <row r="82" spans="1:29" s="3" customFormat="1" ht="19.5" customHeight="1" x14ac:dyDescent="0.35">
      <c r="A82" s="86"/>
      <c r="B82" s="194" t="s">
        <v>41</v>
      </c>
      <c r="C82" s="195"/>
      <c r="D82" s="195"/>
      <c r="E82" s="195"/>
      <c r="F82" s="195"/>
      <c r="G82" s="195"/>
      <c r="H82" s="196"/>
      <c r="I82" s="87"/>
      <c r="J82" s="87"/>
      <c r="K82" s="194" t="s">
        <v>41</v>
      </c>
      <c r="L82" s="195"/>
      <c r="M82" s="195"/>
      <c r="N82" s="195"/>
      <c r="O82" s="195"/>
      <c r="P82" s="195"/>
      <c r="Q82" s="196"/>
      <c r="R82" s="87"/>
      <c r="S82" s="87"/>
      <c r="T82" s="134"/>
      <c r="U82" s="134"/>
      <c r="V82" s="134"/>
      <c r="W82" s="134"/>
      <c r="X82" s="134"/>
      <c r="Y82" s="134"/>
      <c r="Z82" s="134"/>
      <c r="AA82" s="134"/>
      <c r="AB82" s="134"/>
      <c r="AC82" s="135"/>
    </row>
    <row r="83" spans="1:29" s="3" customFormat="1" ht="14.5" x14ac:dyDescent="0.35">
      <c r="A83" s="86"/>
      <c r="B83" s="55" t="s">
        <v>23</v>
      </c>
      <c r="C83" s="110" t="s">
        <v>9</v>
      </c>
      <c r="D83" s="52" t="s">
        <v>10</v>
      </c>
      <c r="E83" s="47" t="s">
        <v>11</v>
      </c>
      <c r="F83" s="52" t="s">
        <v>12</v>
      </c>
      <c r="G83" s="53" t="s">
        <v>49</v>
      </c>
      <c r="H83" s="54" t="s">
        <v>13</v>
      </c>
      <c r="I83" s="87"/>
      <c r="J83" s="87"/>
      <c r="K83" s="55" t="s">
        <v>23</v>
      </c>
      <c r="L83" s="110" t="s">
        <v>9</v>
      </c>
      <c r="M83" s="52" t="s">
        <v>10</v>
      </c>
      <c r="N83" s="47" t="s">
        <v>11</v>
      </c>
      <c r="O83" s="52" t="s">
        <v>12</v>
      </c>
      <c r="P83" s="53" t="s">
        <v>49</v>
      </c>
      <c r="Q83" s="54" t="s">
        <v>13</v>
      </c>
      <c r="R83" s="87"/>
      <c r="S83" s="87"/>
      <c r="T83" s="134"/>
      <c r="U83" s="134"/>
      <c r="V83" s="134"/>
      <c r="W83" s="134"/>
      <c r="X83" s="134"/>
      <c r="Y83" s="134"/>
      <c r="Z83" s="134"/>
      <c r="AA83" s="134"/>
      <c r="AB83" s="134"/>
      <c r="AC83" s="135"/>
    </row>
    <row r="84" spans="1:29" s="3" customFormat="1" ht="14.5" x14ac:dyDescent="0.35">
      <c r="A84" s="86"/>
      <c r="B84" s="48"/>
      <c r="C84" s="72">
        <v>0</v>
      </c>
      <c r="D84" s="72">
        <v>0</v>
      </c>
      <c r="E84" s="72">
        <v>0</v>
      </c>
      <c r="F84" s="72">
        <v>0</v>
      </c>
      <c r="G84" s="72">
        <v>0</v>
      </c>
      <c r="H84" s="49">
        <f>SUM(C84:G84)</f>
        <v>0</v>
      </c>
      <c r="I84" s="87"/>
      <c r="J84" s="87"/>
      <c r="K84" s="48"/>
      <c r="L84" s="147">
        <f>C84*$N$8</f>
        <v>0</v>
      </c>
      <c r="M84" s="147">
        <f t="shared" ref="M84:M87" si="86">D84*$N$8</f>
        <v>0</v>
      </c>
      <c r="N84" s="147">
        <f t="shared" ref="N84:N87" si="87">E84*$N$8</f>
        <v>0</v>
      </c>
      <c r="O84" s="147">
        <f t="shared" ref="O84:O87" si="88">F84*$N$8</f>
        <v>0</v>
      </c>
      <c r="P84" s="147">
        <f t="shared" ref="P84:P87" si="89">G84*$N$8</f>
        <v>0</v>
      </c>
      <c r="Q84" s="49">
        <f>SUM(L84:P84)</f>
        <v>0</v>
      </c>
      <c r="R84" s="87"/>
      <c r="S84" s="87"/>
      <c r="T84" s="134"/>
      <c r="U84" s="134"/>
      <c r="V84" s="134"/>
      <c r="W84" s="134"/>
      <c r="X84" s="134"/>
      <c r="Y84" s="134"/>
      <c r="Z84" s="134"/>
      <c r="AA84" s="134"/>
      <c r="AB84" s="134"/>
      <c r="AC84" s="135"/>
    </row>
    <row r="85" spans="1:29" s="3" customFormat="1" ht="14.5" x14ac:dyDescent="0.35">
      <c r="A85" s="86"/>
      <c r="B85" s="51"/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49">
        <f>SUM(C85:G85)</f>
        <v>0</v>
      </c>
      <c r="I85" s="87"/>
      <c r="J85" s="87"/>
      <c r="K85" s="51"/>
      <c r="L85" s="147">
        <f t="shared" ref="L85:L87" si="90">C85*$N$8</f>
        <v>0</v>
      </c>
      <c r="M85" s="147">
        <f t="shared" si="86"/>
        <v>0</v>
      </c>
      <c r="N85" s="147">
        <f t="shared" si="87"/>
        <v>0</v>
      </c>
      <c r="O85" s="147">
        <f t="shared" si="88"/>
        <v>0</v>
      </c>
      <c r="P85" s="147">
        <f t="shared" si="89"/>
        <v>0</v>
      </c>
      <c r="Q85" s="49">
        <f>SUM(L85:P85)</f>
        <v>0</v>
      </c>
      <c r="R85" s="87"/>
      <c r="S85" s="87"/>
      <c r="T85" s="134"/>
      <c r="U85" s="134"/>
      <c r="V85" s="134"/>
      <c r="W85" s="134"/>
      <c r="X85" s="134"/>
      <c r="Y85" s="134"/>
      <c r="Z85" s="134"/>
      <c r="AA85" s="134"/>
      <c r="AB85" s="134"/>
      <c r="AC85" s="135"/>
    </row>
    <row r="86" spans="1:29" s="3" customFormat="1" ht="14.5" x14ac:dyDescent="0.35">
      <c r="A86" s="86"/>
      <c r="B86" s="48"/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49">
        <f>SUM(C86:G86)</f>
        <v>0</v>
      </c>
      <c r="I86" s="87"/>
      <c r="J86" s="87"/>
      <c r="K86" s="48"/>
      <c r="L86" s="147">
        <f t="shared" si="90"/>
        <v>0</v>
      </c>
      <c r="M86" s="147">
        <f t="shared" si="86"/>
        <v>0</v>
      </c>
      <c r="N86" s="147">
        <f t="shared" si="87"/>
        <v>0</v>
      </c>
      <c r="O86" s="147">
        <f t="shared" si="88"/>
        <v>0</v>
      </c>
      <c r="P86" s="147">
        <f t="shared" si="89"/>
        <v>0</v>
      </c>
      <c r="Q86" s="49">
        <f>SUM(L86:P86)</f>
        <v>0</v>
      </c>
      <c r="R86" s="87"/>
      <c r="S86" s="87"/>
      <c r="T86" s="134"/>
      <c r="U86" s="134"/>
      <c r="V86" s="134"/>
      <c r="W86" s="134"/>
      <c r="X86" s="134"/>
      <c r="Y86" s="134"/>
      <c r="Z86" s="134"/>
      <c r="AA86" s="134"/>
      <c r="AB86" s="134"/>
      <c r="AC86" s="135"/>
    </row>
    <row r="87" spans="1:29" s="3" customFormat="1" ht="14.5" x14ac:dyDescent="0.35">
      <c r="A87" s="86"/>
      <c r="B87" s="48"/>
      <c r="C87" s="72">
        <v>0</v>
      </c>
      <c r="D87" s="72">
        <v>0</v>
      </c>
      <c r="E87" s="72">
        <v>0</v>
      </c>
      <c r="F87" s="72">
        <v>0</v>
      </c>
      <c r="G87" s="72">
        <v>0</v>
      </c>
      <c r="H87" s="49">
        <f>SUM(C87:G87)</f>
        <v>0</v>
      </c>
      <c r="I87" s="87"/>
      <c r="J87" s="87"/>
      <c r="K87" s="48"/>
      <c r="L87" s="147">
        <f t="shared" si="90"/>
        <v>0</v>
      </c>
      <c r="M87" s="147">
        <f t="shared" si="86"/>
        <v>0</v>
      </c>
      <c r="N87" s="147">
        <f t="shared" si="87"/>
        <v>0</v>
      </c>
      <c r="O87" s="147">
        <f t="shared" si="88"/>
        <v>0</v>
      </c>
      <c r="P87" s="147">
        <f t="shared" si="89"/>
        <v>0</v>
      </c>
      <c r="Q87" s="49">
        <f>SUM(L87:P87)</f>
        <v>0</v>
      </c>
      <c r="R87" s="87"/>
      <c r="S87" s="87"/>
      <c r="T87" s="134"/>
      <c r="U87" s="134"/>
      <c r="V87" s="134"/>
      <c r="W87" s="134"/>
      <c r="X87" s="134"/>
      <c r="Y87" s="134"/>
      <c r="Z87" s="134"/>
      <c r="AA87" s="134"/>
      <c r="AB87" s="134"/>
      <c r="AC87" s="135"/>
    </row>
    <row r="88" spans="1:29" s="3" customFormat="1" ht="15.75" customHeight="1" x14ac:dyDescent="0.35">
      <c r="A88" s="86"/>
      <c r="B88" s="109"/>
      <c r="C88" s="104">
        <v>0</v>
      </c>
      <c r="D88" s="104">
        <v>0</v>
      </c>
      <c r="E88" s="104">
        <v>0</v>
      </c>
      <c r="F88" s="104">
        <v>0</v>
      </c>
      <c r="G88" s="104">
        <v>0</v>
      </c>
      <c r="H88" s="108">
        <f>SUM(C88:G88)</f>
        <v>0</v>
      </c>
      <c r="I88" s="87"/>
      <c r="J88" s="87"/>
      <c r="K88" s="109"/>
      <c r="L88" s="147">
        <f>C88*$N$8</f>
        <v>0</v>
      </c>
      <c r="M88" s="147">
        <f t="shared" ref="M88" si="91">D88*$N$8</f>
        <v>0</v>
      </c>
      <c r="N88" s="147">
        <f t="shared" ref="N88" si="92">E88*$N$8</f>
        <v>0</v>
      </c>
      <c r="O88" s="147">
        <f t="shared" ref="O88" si="93">F88*$N$8</f>
        <v>0</v>
      </c>
      <c r="P88" s="147">
        <f t="shared" ref="P88" si="94">G88*$N$8</f>
        <v>0</v>
      </c>
      <c r="Q88" s="108">
        <f>SUM(L88:P88)</f>
        <v>0</v>
      </c>
      <c r="R88" s="87"/>
      <c r="S88" s="87"/>
      <c r="T88" s="134"/>
      <c r="U88" s="134"/>
      <c r="V88" s="134"/>
      <c r="W88" s="134"/>
      <c r="X88" s="134"/>
      <c r="Y88" s="134"/>
      <c r="Z88" s="134"/>
      <c r="AA88" s="134"/>
      <c r="AB88" s="134"/>
      <c r="AC88" s="135"/>
    </row>
    <row r="89" spans="1:29" s="3" customFormat="1" ht="33" customHeight="1" x14ac:dyDescent="0.35">
      <c r="A89" s="86"/>
      <c r="B89" s="176" t="s">
        <v>65</v>
      </c>
      <c r="C89" s="177"/>
      <c r="D89" s="177"/>
      <c r="E89" s="177"/>
      <c r="F89" s="177"/>
      <c r="G89" s="177"/>
      <c r="H89" s="178"/>
      <c r="I89" s="87"/>
      <c r="J89" s="87"/>
      <c r="K89" s="176" t="s">
        <v>65</v>
      </c>
      <c r="L89" s="177"/>
      <c r="M89" s="177"/>
      <c r="N89" s="177"/>
      <c r="O89" s="177"/>
      <c r="P89" s="177"/>
      <c r="Q89" s="178"/>
      <c r="R89" s="87"/>
      <c r="S89" s="87"/>
      <c r="T89" s="134"/>
      <c r="U89" s="134"/>
      <c r="V89" s="134"/>
      <c r="W89" s="134"/>
      <c r="X89" s="134"/>
      <c r="Y89" s="134"/>
      <c r="Z89" s="134"/>
      <c r="AA89" s="134"/>
      <c r="AB89" s="134"/>
      <c r="AC89" s="135"/>
    </row>
    <row r="90" spans="1:29" s="3" customFormat="1" ht="14.5" x14ac:dyDescent="0.35">
      <c r="A90" s="86"/>
      <c r="B90" s="55" t="s">
        <v>23</v>
      </c>
      <c r="C90" s="110" t="s">
        <v>9</v>
      </c>
      <c r="D90" s="52" t="s">
        <v>10</v>
      </c>
      <c r="E90" s="47" t="s">
        <v>11</v>
      </c>
      <c r="F90" s="52" t="s">
        <v>12</v>
      </c>
      <c r="G90" s="53" t="s">
        <v>49</v>
      </c>
      <c r="H90" s="54" t="s">
        <v>13</v>
      </c>
      <c r="I90" s="87"/>
      <c r="J90" s="87"/>
      <c r="K90" s="55" t="s">
        <v>23</v>
      </c>
      <c r="L90" s="110" t="s">
        <v>9</v>
      </c>
      <c r="M90" s="52" t="s">
        <v>10</v>
      </c>
      <c r="N90" s="47" t="s">
        <v>11</v>
      </c>
      <c r="O90" s="52" t="s">
        <v>12</v>
      </c>
      <c r="P90" s="53" t="s">
        <v>49</v>
      </c>
      <c r="Q90" s="54" t="s">
        <v>13</v>
      </c>
      <c r="R90" s="87"/>
      <c r="S90" s="87"/>
      <c r="T90" s="134"/>
      <c r="U90" s="134"/>
      <c r="V90" s="134"/>
      <c r="W90" s="134"/>
      <c r="X90" s="134"/>
      <c r="Y90" s="134"/>
      <c r="Z90" s="134"/>
      <c r="AA90" s="134"/>
      <c r="AB90" s="134"/>
      <c r="AC90" s="135"/>
    </row>
    <row r="91" spans="1:29" s="3" customFormat="1" ht="14.5" x14ac:dyDescent="0.35">
      <c r="A91" s="86"/>
      <c r="B91" s="48"/>
      <c r="C91" s="72">
        <v>0</v>
      </c>
      <c r="D91" s="72">
        <v>0</v>
      </c>
      <c r="E91" s="72">
        <v>0</v>
      </c>
      <c r="F91" s="72">
        <v>0</v>
      </c>
      <c r="G91" s="72">
        <v>0</v>
      </c>
      <c r="H91" s="49">
        <f t="shared" ref="H91:H97" si="95">SUM(C91:G91)</f>
        <v>0</v>
      </c>
      <c r="I91" s="87"/>
      <c r="J91" s="87"/>
      <c r="K91" s="48"/>
      <c r="L91" s="147">
        <f>C91*$N$8</f>
        <v>0</v>
      </c>
      <c r="M91" s="147">
        <f t="shared" ref="M91:M95" si="96">D91*$N$8</f>
        <v>0</v>
      </c>
      <c r="N91" s="147">
        <f t="shared" ref="N91:N95" si="97">E91*$N$8</f>
        <v>0</v>
      </c>
      <c r="O91" s="147">
        <f t="shared" ref="O91:O95" si="98">F91*$N$8</f>
        <v>0</v>
      </c>
      <c r="P91" s="147">
        <f t="shared" ref="P91:P95" si="99">G91*$N$8</f>
        <v>0</v>
      </c>
      <c r="Q91" s="49">
        <f t="shared" ref="Q91:Q97" si="100">SUM(L91:P91)</f>
        <v>0</v>
      </c>
      <c r="R91" s="87"/>
      <c r="S91" s="87"/>
      <c r="T91" s="134"/>
      <c r="U91" s="134"/>
      <c r="V91" s="134"/>
      <c r="W91" s="134"/>
      <c r="X91" s="134"/>
      <c r="Y91" s="134"/>
      <c r="Z91" s="134"/>
      <c r="AA91" s="134"/>
      <c r="AB91" s="134"/>
      <c r="AC91" s="135"/>
    </row>
    <row r="92" spans="1:29" s="3" customFormat="1" ht="14.5" x14ac:dyDescent="0.35">
      <c r="A92" s="86"/>
      <c r="B92" s="51"/>
      <c r="C92" s="72">
        <v>0</v>
      </c>
      <c r="D92" s="72">
        <v>0</v>
      </c>
      <c r="E92" s="72">
        <v>0</v>
      </c>
      <c r="F92" s="72">
        <v>0</v>
      </c>
      <c r="G92" s="72">
        <v>0</v>
      </c>
      <c r="H92" s="49">
        <f t="shared" si="95"/>
        <v>0</v>
      </c>
      <c r="I92" s="87"/>
      <c r="J92" s="87"/>
      <c r="K92" s="51"/>
      <c r="L92" s="147">
        <f t="shared" ref="L92:L94" si="101">C92*$N$8</f>
        <v>0</v>
      </c>
      <c r="M92" s="147">
        <f t="shared" si="96"/>
        <v>0</v>
      </c>
      <c r="N92" s="147">
        <f t="shared" si="97"/>
        <v>0</v>
      </c>
      <c r="O92" s="147">
        <f t="shared" si="98"/>
        <v>0</v>
      </c>
      <c r="P92" s="147">
        <f t="shared" si="99"/>
        <v>0</v>
      </c>
      <c r="Q92" s="49">
        <f t="shared" si="100"/>
        <v>0</v>
      </c>
      <c r="R92" s="87"/>
      <c r="S92" s="87"/>
      <c r="T92" s="134"/>
      <c r="U92" s="134"/>
      <c r="V92" s="134"/>
      <c r="W92" s="134"/>
      <c r="X92" s="134"/>
      <c r="Y92" s="134"/>
      <c r="Z92" s="134"/>
      <c r="AA92" s="134"/>
      <c r="AB92" s="134"/>
      <c r="AC92" s="135"/>
    </row>
    <row r="93" spans="1:29" s="3" customFormat="1" ht="14.5" x14ac:dyDescent="0.35">
      <c r="A93" s="86"/>
      <c r="B93" s="48"/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49">
        <f t="shared" si="95"/>
        <v>0</v>
      </c>
      <c r="I93" s="87"/>
      <c r="J93" s="87"/>
      <c r="K93" s="48"/>
      <c r="L93" s="147">
        <f t="shared" si="101"/>
        <v>0</v>
      </c>
      <c r="M93" s="147">
        <f t="shared" si="96"/>
        <v>0</v>
      </c>
      <c r="N93" s="147">
        <f t="shared" si="97"/>
        <v>0</v>
      </c>
      <c r="O93" s="147">
        <f t="shared" si="98"/>
        <v>0</v>
      </c>
      <c r="P93" s="147">
        <f t="shared" si="99"/>
        <v>0</v>
      </c>
      <c r="Q93" s="49">
        <f t="shared" si="100"/>
        <v>0</v>
      </c>
      <c r="R93" s="87"/>
      <c r="S93" s="87"/>
      <c r="T93" s="134"/>
      <c r="U93" s="134"/>
      <c r="V93" s="134"/>
      <c r="W93" s="134"/>
      <c r="X93" s="134"/>
      <c r="Y93" s="134"/>
      <c r="Z93" s="134"/>
      <c r="AA93" s="134"/>
      <c r="AB93" s="134"/>
      <c r="AC93" s="135"/>
    </row>
    <row r="94" spans="1:29" s="3" customFormat="1" ht="14.5" x14ac:dyDescent="0.35">
      <c r="A94" s="86"/>
      <c r="B94" s="51"/>
      <c r="C94" s="72">
        <v>0</v>
      </c>
      <c r="D94" s="72">
        <v>0</v>
      </c>
      <c r="E94" s="72">
        <v>0</v>
      </c>
      <c r="F94" s="72">
        <v>0</v>
      </c>
      <c r="G94" s="72">
        <v>0</v>
      </c>
      <c r="H94" s="49">
        <f t="shared" si="95"/>
        <v>0</v>
      </c>
      <c r="I94" s="87"/>
      <c r="J94" s="87"/>
      <c r="K94" s="51"/>
      <c r="L94" s="147">
        <f t="shared" si="101"/>
        <v>0</v>
      </c>
      <c r="M94" s="147">
        <f t="shared" si="96"/>
        <v>0</v>
      </c>
      <c r="N94" s="147">
        <f t="shared" si="97"/>
        <v>0</v>
      </c>
      <c r="O94" s="147">
        <f t="shared" si="98"/>
        <v>0</v>
      </c>
      <c r="P94" s="147">
        <f t="shared" si="99"/>
        <v>0</v>
      </c>
      <c r="Q94" s="49">
        <f t="shared" si="100"/>
        <v>0</v>
      </c>
      <c r="R94" s="87"/>
      <c r="S94" s="87"/>
      <c r="T94" s="134"/>
      <c r="U94" s="134"/>
      <c r="V94" s="134"/>
      <c r="W94" s="134"/>
      <c r="X94" s="134"/>
      <c r="Y94" s="134"/>
      <c r="Z94" s="134"/>
      <c r="AA94" s="134"/>
      <c r="AB94" s="134"/>
      <c r="AC94" s="135"/>
    </row>
    <row r="95" spans="1:29" s="3" customFormat="1" ht="14.5" x14ac:dyDescent="0.35">
      <c r="A95" s="86"/>
      <c r="B95" s="48"/>
      <c r="C95" s="72">
        <v>0</v>
      </c>
      <c r="D95" s="72">
        <v>0</v>
      </c>
      <c r="E95" s="72">
        <v>0</v>
      </c>
      <c r="F95" s="72">
        <v>0</v>
      </c>
      <c r="G95" s="72">
        <v>0</v>
      </c>
      <c r="H95" s="49">
        <f t="shared" si="95"/>
        <v>0</v>
      </c>
      <c r="I95" s="87"/>
      <c r="J95" s="87"/>
      <c r="K95" s="48"/>
      <c r="L95" s="147">
        <f>C95*$N$8</f>
        <v>0</v>
      </c>
      <c r="M95" s="147">
        <f t="shared" si="96"/>
        <v>0</v>
      </c>
      <c r="N95" s="147">
        <f t="shared" si="97"/>
        <v>0</v>
      </c>
      <c r="O95" s="147">
        <f t="shared" si="98"/>
        <v>0</v>
      </c>
      <c r="P95" s="147">
        <f t="shared" si="99"/>
        <v>0</v>
      </c>
      <c r="Q95" s="49">
        <f t="shared" si="100"/>
        <v>0</v>
      </c>
      <c r="R95" s="87"/>
      <c r="S95" s="87"/>
      <c r="T95" s="134"/>
      <c r="U95" s="134"/>
      <c r="V95" s="134"/>
      <c r="W95" s="134"/>
      <c r="X95" s="134"/>
      <c r="Y95" s="134"/>
      <c r="Z95" s="134"/>
      <c r="AA95" s="134"/>
      <c r="AB95" s="134"/>
      <c r="AC95" s="135"/>
    </row>
    <row r="96" spans="1:29" s="3" customFormat="1" ht="14.5" x14ac:dyDescent="0.35">
      <c r="A96" s="86"/>
      <c r="B96" s="48"/>
      <c r="C96" s="72">
        <v>0</v>
      </c>
      <c r="D96" s="72">
        <v>0</v>
      </c>
      <c r="E96" s="72">
        <v>0</v>
      </c>
      <c r="F96" s="72">
        <v>0</v>
      </c>
      <c r="G96" s="72">
        <v>0</v>
      </c>
      <c r="H96" s="49">
        <f t="shared" si="95"/>
        <v>0</v>
      </c>
      <c r="I96" s="87"/>
      <c r="J96" s="87"/>
      <c r="K96" s="48"/>
      <c r="L96" s="147">
        <f>C96*$N$8</f>
        <v>0</v>
      </c>
      <c r="M96" s="147">
        <f t="shared" ref="M96:M97" si="102">D96*$N$8</f>
        <v>0</v>
      </c>
      <c r="N96" s="147">
        <f t="shared" ref="N96:N97" si="103">E96*$N$8</f>
        <v>0</v>
      </c>
      <c r="O96" s="147">
        <f t="shared" ref="O96:O97" si="104">F96*$N$8</f>
        <v>0</v>
      </c>
      <c r="P96" s="147">
        <f t="shared" ref="P96:P97" si="105">G96*$N$8</f>
        <v>0</v>
      </c>
      <c r="Q96" s="49">
        <f t="shared" si="100"/>
        <v>0</v>
      </c>
      <c r="R96" s="87"/>
      <c r="S96" s="87"/>
      <c r="T96" s="134"/>
      <c r="U96" s="134"/>
      <c r="V96" s="134"/>
      <c r="W96" s="134"/>
      <c r="X96" s="134"/>
      <c r="Y96" s="134"/>
      <c r="Z96" s="134"/>
      <c r="AA96" s="134"/>
      <c r="AB96" s="134"/>
      <c r="AC96" s="135"/>
    </row>
    <row r="97" spans="1:29" s="3" customFormat="1" ht="14.5" x14ac:dyDescent="0.35">
      <c r="A97" s="86"/>
      <c r="B97" s="111"/>
      <c r="C97" s="104">
        <v>0</v>
      </c>
      <c r="D97" s="104">
        <v>0</v>
      </c>
      <c r="E97" s="104">
        <v>0</v>
      </c>
      <c r="F97" s="104">
        <v>0</v>
      </c>
      <c r="G97" s="104">
        <v>0</v>
      </c>
      <c r="H97" s="108">
        <f t="shared" si="95"/>
        <v>0</v>
      </c>
      <c r="I97" s="87"/>
      <c r="J97" s="87"/>
      <c r="K97" s="111"/>
      <c r="L97" s="147">
        <f t="shared" ref="L97" si="106">C97*$N$8</f>
        <v>0</v>
      </c>
      <c r="M97" s="147">
        <f t="shared" si="102"/>
        <v>0</v>
      </c>
      <c r="N97" s="147">
        <f t="shared" si="103"/>
        <v>0</v>
      </c>
      <c r="O97" s="147">
        <f t="shared" si="104"/>
        <v>0</v>
      </c>
      <c r="P97" s="147">
        <f t="shared" si="105"/>
        <v>0</v>
      </c>
      <c r="Q97" s="108">
        <f t="shared" si="100"/>
        <v>0</v>
      </c>
      <c r="R97" s="87"/>
      <c r="S97" s="87"/>
      <c r="T97" s="134"/>
      <c r="U97" s="134"/>
      <c r="V97" s="134"/>
      <c r="W97" s="134"/>
      <c r="X97" s="134"/>
      <c r="Y97" s="134"/>
      <c r="Z97" s="134"/>
      <c r="AA97" s="134"/>
      <c r="AB97" s="134"/>
      <c r="AC97" s="135"/>
    </row>
    <row r="98" spans="1:29" s="3" customFormat="1" ht="14.5" x14ac:dyDescent="0.35">
      <c r="A98" s="86"/>
      <c r="B98" s="176" t="s">
        <v>42</v>
      </c>
      <c r="C98" s="177"/>
      <c r="D98" s="177"/>
      <c r="E98" s="177"/>
      <c r="F98" s="177"/>
      <c r="G98" s="177"/>
      <c r="H98" s="178"/>
      <c r="I98" s="87"/>
      <c r="J98" s="87"/>
      <c r="K98" s="176" t="s">
        <v>42</v>
      </c>
      <c r="L98" s="177"/>
      <c r="M98" s="177"/>
      <c r="N98" s="177"/>
      <c r="O98" s="177"/>
      <c r="P98" s="177"/>
      <c r="Q98" s="178"/>
      <c r="R98" s="87"/>
      <c r="S98" s="87"/>
      <c r="T98" s="134"/>
      <c r="U98" s="134"/>
      <c r="V98" s="134"/>
      <c r="W98" s="134"/>
      <c r="X98" s="134"/>
      <c r="Y98" s="134"/>
      <c r="Z98" s="134"/>
      <c r="AA98" s="134"/>
      <c r="AB98" s="134"/>
      <c r="AC98" s="135"/>
    </row>
    <row r="99" spans="1:29" s="3" customFormat="1" ht="14.5" x14ac:dyDescent="0.35">
      <c r="A99" s="86"/>
      <c r="B99" s="55" t="s">
        <v>23</v>
      </c>
      <c r="C99" s="110" t="s">
        <v>9</v>
      </c>
      <c r="D99" s="52" t="s">
        <v>10</v>
      </c>
      <c r="E99" s="47" t="s">
        <v>11</v>
      </c>
      <c r="F99" s="52" t="s">
        <v>12</v>
      </c>
      <c r="G99" s="53" t="s">
        <v>49</v>
      </c>
      <c r="H99" s="54" t="s">
        <v>13</v>
      </c>
      <c r="I99" s="87"/>
      <c r="J99" s="87"/>
      <c r="K99" s="55" t="s">
        <v>23</v>
      </c>
      <c r="L99" s="110" t="s">
        <v>9</v>
      </c>
      <c r="M99" s="52" t="s">
        <v>10</v>
      </c>
      <c r="N99" s="47" t="s">
        <v>11</v>
      </c>
      <c r="O99" s="52" t="s">
        <v>12</v>
      </c>
      <c r="P99" s="53" t="s">
        <v>49</v>
      </c>
      <c r="Q99" s="54" t="s">
        <v>13</v>
      </c>
      <c r="R99" s="87"/>
      <c r="S99" s="87"/>
      <c r="T99" s="134"/>
      <c r="U99" s="134"/>
      <c r="V99" s="134"/>
      <c r="W99" s="134"/>
      <c r="X99" s="134"/>
      <c r="Y99" s="134"/>
      <c r="Z99" s="134"/>
      <c r="AA99" s="134"/>
      <c r="AB99" s="134"/>
      <c r="AC99" s="135"/>
    </row>
    <row r="100" spans="1:29" s="3" customFormat="1" ht="14.5" x14ac:dyDescent="0.35">
      <c r="A100" s="86"/>
      <c r="B100" s="48"/>
      <c r="C100" s="72">
        <v>0</v>
      </c>
      <c r="D100" s="72">
        <v>0</v>
      </c>
      <c r="E100" s="72">
        <v>0</v>
      </c>
      <c r="F100" s="72">
        <v>0</v>
      </c>
      <c r="G100" s="72">
        <v>0</v>
      </c>
      <c r="H100" s="49">
        <f>SUM(C100:G100)</f>
        <v>0</v>
      </c>
      <c r="I100" s="87"/>
      <c r="J100" s="87"/>
      <c r="K100" s="48"/>
      <c r="L100" s="147">
        <f>C100*$N$8</f>
        <v>0</v>
      </c>
      <c r="M100" s="147">
        <f t="shared" ref="M100:M103" si="107">D100*$N$8</f>
        <v>0</v>
      </c>
      <c r="N100" s="147">
        <f t="shared" ref="N100:N103" si="108">E100*$N$8</f>
        <v>0</v>
      </c>
      <c r="O100" s="147">
        <f t="shared" ref="O100:O103" si="109">F100*$N$8</f>
        <v>0</v>
      </c>
      <c r="P100" s="147">
        <f t="shared" ref="P100:P103" si="110">G100*$N$8</f>
        <v>0</v>
      </c>
      <c r="Q100" s="49">
        <f>SUM(L100:P100)</f>
        <v>0</v>
      </c>
      <c r="R100" s="87"/>
      <c r="S100" s="87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5"/>
    </row>
    <row r="101" spans="1:29" s="3" customFormat="1" ht="14.5" x14ac:dyDescent="0.35">
      <c r="A101" s="86"/>
      <c r="B101" s="48"/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49">
        <f>SUM(C101:G101)</f>
        <v>0</v>
      </c>
      <c r="I101" s="87"/>
      <c r="J101" s="87"/>
      <c r="K101" s="48"/>
      <c r="L101" s="147">
        <f t="shared" ref="L101:L103" si="111">C101*$N$8</f>
        <v>0</v>
      </c>
      <c r="M101" s="147">
        <f t="shared" si="107"/>
        <v>0</v>
      </c>
      <c r="N101" s="147">
        <f t="shared" si="108"/>
        <v>0</v>
      </c>
      <c r="O101" s="147">
        <f t="shared" si="109"/>
        <v>0</v>
      </c>
      <c r="P101" s="147">
        <f t="shared" si="110"/>
        <v>0</v>
      </c>
      <c r="Q101" s="49">
        <f>SUM(L101:P101)</f>
        <v>0</v>
      </c>
      <c r="R101" s="87"/>
      <c r="S101" s="87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5"/>
    </row>
    <row r="102" spans="1:29" s="3" customFormat="1" ht="14.5" x14ac:dyDescent="0.35">
      <c r="A102" s="86"/>
      <c r="B102" s="51"/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49">
        <f>SUM(C102:G102)</f>
        <v>0</v>
      </c>
      <c r="I102" s="87"/>
      <c r="J102" s="87"/>
      <c r="K102" s="51"/>
      <c r="L102" s="147">
        <f t="shared" si="111"/>
        <v>0</v>
      </c>
      <c r="M102" s="147">
        <f t="shared" si="107"/>
        <v>0</v>
      </c>
      <c r="N102" s="147">
        <f t="shared" si="108"/>
        <v>0</v>
      </c>
      <c r="O102" s="147">
        <f t="shared" si="109"/>
        <v>0</v>
      </c>
      <c r="P102" s="147">
        <f t="shared" si="110"/>
        <v>0</v>
      </c>
      <c r="Q102" s="49">
        <f>SUM(L102:P102)</f>
        <v>0</v>
      </c>
      <c r="R102" s="87"/>
      <c r="S102" s="87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5"/>
    </row>
    <row r="103" spans="1:29" s="3" customFormat="1" ht="14.5" x14ac:dyDescent="0.35">
      <c r="A103" s="86"/>
      <c r="B103" s="111"/>
      <c r="C103" s="104">
        <v>0</v>
      </c>
      <c r="D103" s="104">
        <v>0</v>
      </c>
      <c r="E103" s="104">
        <v>0</v>
      </c>
      <c r="F103" s="104">
        <v>0</v>
      </c>
      <c r="G103" s="104">
        <v>0</v>
      </c>
      <c r="H103" s="108">
        <f>SUM(C103:G103)</f>
        <v>0</v>
      </c>
      <c r="I103" s="87"/>
      <c r="J103" s="87"/>
      <c r="K103" s="111"/>
      <c r="L103" s="147">
        <f t="shared" si="111"/>
        <v>0</v>
      </c>
      <c r="M103" s="147">
        <f t="shared" si="107"/>
        <v>0</v>
      </c>
      <c r="N103" s="147">
        <f t="shared" si="108"/>
        <v>0</v>
      </c>
      <c r="O103" s="147">
        <f t="shared" si="109"/>
        <v>0</v>
      </c>
      <c r="P103" s="147">
        <f t="shared" si="110"/>
        <v>0</v>
      </c>
      <c r="Q103" s="108">
        <f>SUM(L103:P103)</f>
        <v>0</v>
      </c>
      <c r="R103" s="87"/>
      <c r="S103" s="87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5"/>
    </row>
    <row r="104" spans="1:29" s="3" customFormat="1" ht="14.5" x14ac:dyDescent="0.35">
      <c r="A104" s="86"/>
      <c r="B104" s="188" t="s">
        <v>75</v>
      </c>
      <c r="C104" s="189"/>
      <c r="D104" s="189"/>
      <c r="E104" s="189"/>
      <c r="F104" s="189"/>
      <c r="G104" s="189"/>
      <c r="H104" s="190"/>
      <c r="I104" s="87"/>
      <c r="J104" s="87"/>
      <c r="K104" s="188" t="s">
        <v>75</v>
      </c>
      <c r="L104" s="189"/>
      <c r="M104" s="189"/>
      <c r="N104" s="189"/>
      <c r="O104" s="189"/>
      <c r="P104" s="189"/>
      <c r="Q104" s="190"/>
      <c r="R104" s="87"/>
      <c r="S104" s="87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5"/>
    </row>
    <row r="105" spans="1:29" s="3" customFormat="1" ht="14.5" x14ac:dyDescent="0.35">
      <c r="A105" s="86"/>
      <c r="B105" s="55" t="s">
        <v>23</v>
      </c>
      <c r="C105" s="110" t="s">
        <v>9</v>
      </c>
      <c r="D105" s="52" t="s">
        <v>10</v>
      </c>
      <c r="E105" s="47" t="s">
        <v>11</v>
      </c>
      <c r="F105" s="52" t="s">
        <v>12</v>
      </c>
      <c r="G105" s="53" t="s">
        <v>49</v>
      </c>
      <c r="H105" s="54" t="s">
        <v>13</v>
      </c>
      <c r="I105" s="87"/>
      <c r="J105" s="87"/>
      <c r="K105" s="55" t="s">
        <v>23</v>
      </c>
      <c r="L105" s="110" t="s">
        <v>9</v>
      </c>
      <c r="M105" s="52" t="s">
        <v>10</v>
      </c>
      <c r="N105" s="47" t="s">
        <v>11</v>
      </c>
      <c r="O105" s="52" t="s">
        <v>12</v>
      </c>
      <c r="P105" s="53" t="s">
        <v>49</v>
      </c>
      <c r="Q105" s="54" t="s">
        <v>13</v>
      </c>
      <c r="R105" s="87"/>
      <c r="S105" s="87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5"/>
    </row>
    <row r="106" spans="1:29" s="3" customFormat="1" ht="40" customHeight="1" x14ac:dyDescent="0.35">
      <c r="A106" s="86"/>
      <c r="B106" s="48" t="s">
        <v>95</v>
      </c>
      <c r="C106" s="72">
        <v>0</v>
      </c>
      <c r="D106" s="72">
        <v>0</v>
      </c>
      <c r="E106" s="72">
        <v>0</v>
      </c>
      <c r="F106" s="72">
        <v>0</v>
      </c>
      <c r="G106" s="72">
        <v>0</v>
      </c>
      <c r="H106" s="49">
        <f>SUM(C106:G106)</f>
        <v>0</v>
      </c>
      <c r="I106" s="87"/>
      <c r="J106" s="87"/>
      <c r="K106" s="48" t="s">
        <v>95</v>
      </c>
      <c r="L106" s="147">
        <f>C106*$N$8</f>
        <v>0</v>
      </c>
      <c r="M106" s="147">
        <f t="shared" ref="M106:M107" si="112">D106*$N$8</f>
        <v>0</v>
      </c>
      <c r="N106" s="147">
        <f t="shared" ref="N106:N107" si="113">E106*$N$8</f>
        <v>0</v>
      </c>
      <c r="O106" s="147">
        <f t="shared" ref="O106:O107" si="114">F106*$N$8</f>
        <v>0</v>
      </c>
      <c r="P106" s="147">
        <f t="shared" ref="P106:P107" si="115">G106*$N$8</f>
        <v>0</v>
      </c>
      <c r="Q106" s="49">
        <f>SUM(L106:P106)</f>
        <v>0</v>
      </c>
      <c r="R106" s="87"/>
      <c r="S106" s="87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5"/>
    </row>
    <row r="107" spans="1:29" s="3" customFormat="1" ht="18" customHeight="1" x14ac:dyDescent="0.35">
      <c r="A107" s="86"/>
      <c r="B107" s="111"/>
      <c r="C107" s="72">
        <v>0</v>
      </c>
      <c r="D107" s="72">
        <v>0</v>
      </c>
      <c r="E107" s="72">
        <v>0</v>
      </c>
      <c r="F107" s="72">
        <v>0</v>
      </c>
      <c r="G107" s="72">
        <v>0</v>
      </c>
      <c r="H107" s="108">
        <f>SUM(C107:G107)</f>
        <v>0</v>
      </c>
      <c r="I107" s="87"/>
      <c r="J107" s="87"/>
      <c r="K107" s="111"/>
      <c r="L107" s="147">
        <f t="shared" ref="L107" si="116">C107*$N$8</f>
        <v>0</v>
      </c>
      <c r="M107" s="147">
        <f t="shared" si="112"/>
        <v>0</v>
      </c>
      <c r="N107" s="147">
        <f t="shared" si="113"/>
        <v>0</v>
      </c>
      <c r="O107" s="147">
        <f t="shared" si="114"/>
        <v>0</v>
      </c>
      <c r="P107" s="147">
        <f t="shared" si="115"/>
        <v>0</v>
      </c>
      <c r="Q107" s="108">
        <f>SUM(L107:P107)</f>
        <v>0</v>
      </c>
      <c r="R107" s="87"/>
      <c r="S107" s="87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5"/>
    </row>
    <row r="108" spans="1:29" s="3" customFormat="1" ht="43" customHeight="1" x14ac:dyDescent="0.35">
      <c r="A108" s="86"/>
      <c r="B108" s="176" t="s">
        <v>83</v>
      </c>
      <c r="C108" s="177"/>
      <c r="D108" s="177"/>
      <c r="E108" s="177"/>
      <c r="F108" s="177"/>
      <c r="G108" s="177"/>
      <c r="H108" s="178"/>
      <c r="I108" s="87"/>
      <c r="J108" s="87"/>
      <c r="K108" s="176" t="s">
        <v>83</v>
      </c>
      <c r="L108" s="177"/>
      <c r="M108" s="177"/>
      <c r="N108" s="177"/>
      <c r="O108" s="177"/>
      <c r="P108" s="177"/>
      <c r="Q108" s="178"/>
      <c r="R108" s="87"/>
      <c r="S108" s="87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5"/>
    </row>
    <row r="109" spans="1:29" s="3" customFormat="1" ht="14.25" customHeight="1" x14ac:dyDescent="0.35">
      <c r="A109" s="86"/>
      <c r="B109" s="112" t="s">
        <v>55</v>
      </c>
      <c r="C109" s="185" t="s">
        <v>56</v>
      </c>
      <c r="D109" s="186"/>
      <c r="E109" s="186"/>
      <c r="F109" s="186"/>
      <c r="G109" s="186"/>
      <c r="H109" s="187"/>
      <c r="I109" s="87"/>
      <c r="J109" s="87"/>
      <c r="K109" s="112" t="s">
        <v>55</v>
      </c>
      <c r="L109" s="185"/>
      <c r="M109" s="186"/>
      <c r="N109" s="186"/>
      <c r="O109" s="186"/>
      <c r="P109" s="186"/>
      <c r="Q109" s="187"/>
      <c r="R109" s="87"/>
      <c r="S109" s="87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5"/>
    </row>
    <row r="110" spans="1:29" s="3" customFormat="1" ht="14.25" customHeight="1" x14ac:dyDescent="0.35">
      <c r="A110" s="86"/>
      <c r="B110" s="66"/>
      <c r="C110" s="65" t="s">
        <v>9</v>
      </c>
      <c r="D110" s="65" t="s">
        <v>10</v>
      </c>
      <c r="E110" s="65" t="s">
        <v>11</v>
      </c>
      <c r="F110" s="65" t="s">
        <v>12</v>
      </c>
      <c r="G110" s="64" t="s">
        <v>49</v>
      </c>
      <c r="H110" s="67" t="s">
        <v>13</v>
      </c>
      <c r="I110" s="87"/>
      <c r="J110" s="87"/>
      <c r="K110" s="66"/>
      <c r="L110" s="65" t="s">
        <v>9</v>
      </c>
      <c r="M110" s="65" t="s">
        <v>10</v>
      </c>
      <c r="N110" s="65" t="s">
        <v>11</v>
      </c>
      <c r="O110" s="65" t="s">
        <v>12</v>
      </c>
      <c r="P110" s="64" t="s">
        <v>49</v>
      </c>
      <c r="Q110" s="67" t="s">
        <v>13</v>
      </c>
      <c r="R110" s="87"/>
      <c r="S110" s="87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5"/>
    </row>
    <row r="111" spans="1:29" s="3" customFormat="1" ht="14.25" customHeight="1" x14ac:dyDescent="0.35">
      <c r="A111" s="86"/>
      <c r="B111" s="68" t="s">
        <v>67</v>
      </c>
      <c r="C111" s="69">
        <f>IF(C109="Lab based research (30% of the Total Direct Costs)",(C125+C126+C127+C128+C129+C130+C131+C132+C133+C134)*30%)</f>
        <v>0</v>
      </c>
      <c r="D111" s="69">
        <f>IF(C109="Lab based research (30% of the Total Direct Costs)",(D125+D126+D127+D128+D129+D130+D131+D132+D133+D134)*30%)</f>
        <v>0</v>
      </c>
      <c r="E111" s="69">
        <f>IF(C109="Lab based research (30% of the Total Direct Costs)",(E125+E126+E127+E128+E129+E130+E131+E132+E133+E134)*30%)</f>
        <v>0</v>
      </c>
      <c r="F111" s="69">
        <f>IF(C109="Lab based research (30% of the Total Direct Costs)",(F125+F126+F127+F128+F129+F130+F131+F132+F133+F134)*30%)</f>
        <v>0</v>
      </c>
      <c r="G111" s="69">
        <f>IF(C109="Lab based research (30% of the Total Direct Costs)",(G125+G126+G127+G128+G129+G130+G131+G132+G133+G134)*30%)</f>
        <v>0</v>
      </c>
      <c r="H111" s="71">
        <f>SUM(C111:G111)</f>
        <v>0</v>
      </c>
      <c r="I111" s="87"/>
      <c r="J111" s="87"/>
      <c r="K111" s="68" t="s">
        <v>67</v>
      </c>
      <c r="L111" s="69" t="b">
        <f>IF(L109="Lab based research (30% of the Total Direct Costs)",(L125+L126+L127+L128+L129+L130+L131+L132+L133+L134)*30%)</f>
        <v>0</v>
      </c>
      <c r="M111" s="69" t="b">
        <f>IF(L109="Lab based research (30% of the Total Direct Costs)",(M125+M126+M127+M128+M129+M130+M131+M132+M133+M134)*30%)</f>
        <v>0</v>
      </c>
      <c r="N111" s="69" t="b">
        <f>IF(L109="Lab based research (30% of the Total Direct Costs)",(N125+N126+N127+N128+N129+N130+N131+N132+N133+N134)*30%)</f>
        <v>0</v>
      </c>
      <c r="O111" s="69" t="b">
        <f>IF(L109="Lab based research (30% of the Total Direct Costs)",(O125+O126+O127+O128+O129+O130+O131+O132+O133+O134)*30%)</f>
        <v>0</v>
      </c>
      <c r="P111" s="69" t="b">
        <f>IF(L109="Lab based research (30% of the Total Direct Costs)",(P125+P126+P127+P128+P129+P130+P131+P132+P133+P134)*30%)</f>
        <v>0</v>
      </c>
      <c r="Q111" s="71">
        <f>SUM(L111:P111)</f>
        <v>0</v>
      </c>
      <c r="R111" s="87"/>
      <c r="S111" s="87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5"/>
    </row>
    <row r="112" spans="1:29" s="3" customFormat="1" ht="14.25" customHeight="1" x14ac:dyDescent="0.35">
      <c r="A112" s="86"/>
      <c r="B112" s="68" t="s">
        <v>68</v>
      </c>
      <c r="C112" s="69" t="b">
        <f>IF(C109="Lab based research (30% of the Total Direct Costs minus Equipment)",(C125+C126+C127+C128+C130+C131+C132+C133+C134)*30%)</f>
        <v>0</v>
      </c>
      <c r="D112" s="69" t="b">
        <f>IF(C109="Lab based research (30% of the Total Direct Costs minus Equipment)",(D125+D126+D127+D128+D130+D131+D132+D133+D134)*30%)</f>
        <v>0</v>
      </c>
      <c r="E112" s="69" t="b">
        <f>IF(C109="Lab based research (30% of the Total Direct Costs minus Equipment)",(E125+E126+E127+E128+E130+E131+E132+E133+E134)*30%)</f>
        <v>0</v>
      </c>
      <c r="F112" s="69" t="b">
        <f>IF(C109="Lab based research (30% of the Total Direct Costs minus Equipment)",(F125+F126+F127+F128+F130+F131+F132+F133+F134)*30%)</f>
        <v>0</v>
      </c>
      <c r="G112" s="69" t="b">
        <f>IF(C109="Lab based research (30% of the Total Direct Costs minus Equipment)",(G125+G126+G127+G128+G130+G131+G132+G133+G134)*30%)</f>
        <v>0</v>
      </c>
      <c r="H112" s="71">
        <f t="shared" ref="H112:H121" si="117">SUM(C112:G112)</f>
        <v>0</v>
      </c>
      <c r="I112" s="87"/>
      <c r="J112" s="87"/>
      <c r="K112" s="68" t="s">
        <v>68</v>
      </c>
      <c r="L112" s="69" t="b">
        <f>IF(L109="Lab based research (30% of the Total Direct Costs minus Equipment)",(L125+L126+L127+L128+L130+L131+L132+L133+L134)*30%)</f>
        <v>0</v>
      </c>
      <c r="M112" s="69" t="b">
        <f>IF(L109="Lab based research (30% of the Total Direct Costs minus Equipment)",(M125+M126+M127+M128+M130+M131+M132+M133+M134)*30%)</f>
        <v>0</v>
      </c>
      <c r="N112" s="69" t="b">
        <f>IF(L109="Lab based research (30% of the Total Direct Costs minus Equipment)",(N125+N126+N127+N128+N130+N131+N132+N133+N134)*30%)</f>
        <v>0</v>
      </c>
      <c r="O112" s="69" t="b">
        <f>IF(L109="Lab based research (30% of the Total Direct Costs minus Equipment)",(O125+O126+O127+O128+O130+O131+O132+O133+O134)*30%)</f>
        <v>0</v>
      </c>
      <c r="P112" s="69" t="b">
        <f>IF(L109="Lab based research (30% of the Total Direct Costs minus Equipment)",(P125+P126+P127+P128+P130+P131+P132+P133+P134)*30%)</f>
        <v>0</v>
      </c>
      <c r="Q112" s="71">
        <f t="shared" ref="Q112:Q121" si="118">SUM(L112:P112)</f>
        <v>0</v>
      </c>
      <c r="R112" s="87"/>
      <c r="S112" s="87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5"/>
    </row>
    <row r="113" spans="1:29" s="3" customFormat="1" ht="14.25" customHeight="1" x14ac:dyDescent="0.35">
      <c r="A113" s="86"/>
      <c r="B113" s="68" t="s">
        <v>69</v>
      </c>
      <c r="C113" s="69" t="b">
        <f>IF(C109="Lab based research (30% of the Total Direct Costs minus Equipment &amp; Student Fees)",(C125+C126+C128+C130+C131+C132+C133+C134)*30%)</f>
        <v>0</v>
      </c>
      <c r="D113" s="69" t="b">
        <f>IF(C109="Lab based research (30% of the Total Direct Costs minus Equipment &amp; Student Fees)",(D125+D126+D128+D130+D131+D132+D133+D134)*30%)</f>
        <v>0</v>
      </c>
      <c r="E113" s="69" t="b">
        <f>IF(C109="Lab based research (30% of the Total Direct Costs minus Equipment &amp; Student Fees)",(E125+E126+E128+E130+E131+E132+E133+E134)*30%)</f>
        <v>0</v>
      </c>
      <c r="F113" s="69" t="b">
        <f>IF(C109="Lab based research (30% of the Total Direct Costs minus Equipment &amp; Student Fees)",(F125+F126+F128+F130+F131+F132+F133+F134)*30%)</f>
        <v>0</v>
      </c>
      <c r="G113" s="69" t="b">
        <f>IF(C109="Lab based research (30% of the Total Direct Costs minus Equipment &amp; Student Fees)",(G125+G126+G128+G130+G131+G132+G133+G134)*30%)</f>
        <v>0</v>
      </c>
      <c r="H113" s="71">
        <f t="shared" si="117"/>
        <v>0</v>
      </c>
      <c r="I113" s="87"/>
      <c r="J113" s="87"/>
      <c r="K113" s="68" t="s">
        <v>69</v>
      </c>
      <c r="L113" s="69" t="b">
        <f>IF(L109="Lab based research (30% of the Total Direct Costs minus Equipment &amp; Student Fees)",(L125+L126+L128+L130+L131+L132+L133+L134)*30%)</f>
        <v>0</v>
      </c>
      <c r="M113" s="69" t="b">
        <f>IF(L109="Lab based research (30% of the Total Direct Costs minus Equipment &amp; Student Fees)",(M125+M126+M128+M130+M131+M132+M133+M134)*30%)</f>
        <v>0</v>
      </c>
      <c r="N113" s="69" t="b">
        <f>IF(L109="Lab based research (30% of the Total Direct Costs minus Equipment &amp; Student Fees)",(N125+N126+N128+N130+N131+N132+N133+N134)*30%)</f>
        <v>0</v>
      </c>
      <c r="O113" s="69" t="b">
        <f>IF(L109="Lab based research (30% of the Total Direct Costs minus Equipment &amp; Student Fees)",(O125+O126+O128+O130+O131+O132+O133+O134)*30%)</f>
        <v>0</v>
      </c>
      <c r="P113" s="69" t="b">
        <f>IF(L109="Lab based research (30% of the Total Direct Costs minus Equipment &amp; Student Fees)",(P125+P126+P128+P130+P131+P132+P133+P134)*30%)</f>
        <v>0</v>
      </c>
      <c r="Q113" s="71">
        <f t="shared" si="118"/>
        <v>0</v>
      </c>
      <c r="R113" s="87"/>
      <c r="S113" s="87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5"/>
    </row>
    <row r="114" spans="1:29" s="3" customFormat="1" ht="14.25" customHeight="1" x14ac:dyDescent="0.35">
      <c r="A114" s="86"/>
      <c r="B114" s="68" t="s">
        <v>71</v>
      </c>
      <c r="C114" s="70" t="b">
        <f>IF(C109="Desk based research (25% of the Total Direct Costs)",(C125+C126+C127+C128+C129+C130+C131+C132+C133+C134)*25%)</f>
        <v>0</v>
      </c>
      <c r="D114" s="70" t="b">
        <f>IF(C109="Desk based research (25% of the Total Direct Costs)",(D125+D126+D127+D128+D129+D130+D131+D132+D133+D134)*25%)</f>
        <v>0</v>
      </c>
      <c r="E114" s="70" t="b">
        <f>IF(C109="Desk based research (25% of the Total Direct Costs)",(E125+E126+E127+E128+E129+E130+E131+E132+E133+E134)*25%)</f>
        <v>0</v>
      </c>
      <c r="F114" s="70" t="b">
        <f>IF(C109="Desk based research (25% of the Total Direct Costs)",(F125+F126+F127+F128+F129+F130+F131+F132+F133+F134)*25%)</f>
        <v>0</v>
      </c>
      <c r="G114" s="70" t="b">
        <f>IF(C109="Desk based research (25% of the Total Direct Costs)",(G125+G126+G127+G128+G129+G130+G131+G132+G133+G134)*25%)</f>
        <v>0</v>
      </c>
      <c r="H114" s="71">
        <f t="shared" si="117"/>
        <v>0</v>
      </c>
      <c r="I114" s="87"/>
      <c r="J114" s="87"/>
      <c r="K114" s="68" t="s">
        <v>71</v>
      </c>
      <c r="L114" s="70" t="b">
        <f>IF(L109="Desk based research (25% of the Total Direct Costs)",(L125+L126+L127+L128+L129+L130+L131+L132+L133+L134)*25%)</f>
        <v>0</v>
      </c>
      <c r="M114" s="70" t="b">
        <f>IF(L109="Desk based research (25% of the Total Direct Costs)",(M125+M126+M127+M128+M129+M130+M131+M132+M133+M134)*25%)</f>
        <v>0</v>
      </c>
      <c r="N114" s="70" t="b">
        <f>IF(L109="Desk based research (25% of the Total Direct Costs)",(N125+N126+N127+N128+N129+N130+N131+N132+N133+N134)*25%)</f>
        <v>0</v>
      </c>
      <c r="O114" s="70" t="b">
        <f>IF(L109="Desk based research (25% of the Total Direct Costs)",(O125+O126+O127+O128+O129+O130+O131+O132+O133+O134)*25%)</f>
        <v>0</v>
      </c>
      <c r="P114" s="70" t="b">
        <f>IF(L109="Desk based research (25% of the Total Direct Costs)",(P125+P126+P127+P128+P129+P130+P131+P132+P133+P134)*25%)</f>
        <v>0</v>
      </c>
      <c r="Q114" s="71">
        <f t="shared" si="118"/>
        <v>0</v>
      </c>
      <c r="R114" s="87"/>
      <c r="S114" s="87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5"/>
    </row>
    <row r="115" spans="1:29" s="3" customFormat="1" ht="14.25" customHeight="1" x14ac:dyDescent="0.35">
      <c r="A115" s="86"/>
      <c r="B115" s="68" t="s">
        <v>70</v>
      </c>
      <c r="C115" s="70" t="b">
        <f>IF(C109="Desk based research (25% of the Total Direct Costs minus Equipment)",(C125+C126+C127+C128+C130+C131+C132+C133+C134)*25%)</f>
        <v>0</v>
      </c>
      <c r="D115" s="70" t="b">
        <f>IF(C109="Desk based research (25% of the Total Direct Costs minus Equipment)",(D125+D126+D127+D128+D130+D131+D132+D133+D134)*25%)</f>
        <v>0</v>
      </c>
      <c r="E115" s="70" t="b">
        <f>IF(C109="Desk based research (25% of the Total Direct Costs minus Equipment)",(E125+E126+E127+E128+E130+E131+E132+E133+E134)*25%)</f>
        <v>0</v>
      </c>
      <c r="F115" s="70" t="b">
        <f>IF(C109="Desk based research (25% of the Total Direct Costs minus Equipment)",(F125+F126+F127+F128+F130+F131+F132+F133+F134)*25%)</f>
        <v>0</v>
      </c>
      <c r="G115" s="70" t="b">
        <f>IF(C109="Desk based research (25% of the Total Direct Costs minus Equipment)",(G125+G126+G127+G128+G130+G131+G132+G133+G134)*25%)</f>
        <v>0</v>
      </c>
      <c r="H115" s="71">
        <f t="shared" si="117"/>
        <v>0</v>
      </c>
      <c r="I115" s="87"/>
      <c r="J115" s="87"/>
      <c r="K115" s="68" t="s">
        <v>70</v>
      </c>
      <c r="L115" s="70" t="b">
        <f>IF(L109="Desk based research (25% of the Total Direct Costs minus Equipment)",(L125+L126+L127+L128+L130+L131+L132+L133+L134)*25%)</f>
        <v>0</v>
      </c>
      <c r="M115" s="70" t="b">
        <f>IF(L109="Desk based research (25% of the Total Direct Costs minus Equipment)",(M125+M126+M127+M128+M130+M131+M132+M133+M134)*25%)</f>
        <v>0</v>
      </c>
      <c r="N115" s="70" t="b">
        <f>IF(L109="Desk based research (25% of the Total Direct Costs minus Equipment)",(N125+N126+N127+N128+N130+N131+N132+N133+N134)*25%)</f>
        <v>0</v>
      </c>
      <c r="O115" s="70" t="b">
        <f>IF(L109="Desk based research (25% of the Total Direct Costs minus Equipment)",(O125+O126+O127+O128+O130+O131+O132+O133+O134)*25%)</f>
        <v>0</v>
      </c>
      <c r="P115" s="70" t="b">
        <f>IF(L109="Desk based research (25% of the Total Direct Costs minus Equipment)",(P125+P126+P127+P128+P130+P131+P132+P133+P134)*25%)</f>
        <v>0</v>
      </c>
      <c r="Q115" s="71">
        <f t="shared" si="118"/>
        <v>0</v>
      </c>
      <c r="R115" s="87"/>
      <c r="S115" s="87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5"/>
    </row>
    <row r="116" spans="1:29" s="3" customFormat="1" ht="14.25" customHeight="1" x14ac:dyDescent="0.35">
      <c r="A116" s="86"/>
      <c r="B116" s="68" t="s">
        <v>72</v>
      </c>
      <c r="C116" s="70" t="b">
        <f>IF(C109="Desk based research (25% of the Total Direct Costs minus Equipment &amp; Student Fees)",(C125+C126+C128+C130+C131+C132+C133+C134)*25%)</f>
        <v>0</v>
      </c>
      <c r="D116" s="70" t="b">
        <f>IF(C109="Desk based research (25% of the Total Direct Costs minus Equipment &amp; Student Fees)",(D125+D126+D128+D130+D131+D132+D133+D134)*25%)</f>
        <v>0</v>
      </c>
      <c r="E116" s="70" t="b">
        <f>IF(C109="Desk based research (25% of the Total Direct Costs minus Equipment &amp; Student Fees)",(E125+E126+E128+E130+E131+E132+E133+E134)*25%)</f>
        <v>0</v>
      </c>
      <c r="F116" s="70" t="b">
        <f>IF(C109="Desk based research (25% of the Total Direct Costs minus Equipment &amp; Student Fees)",(F125+F126+F128+F130+F131+F132+F133+F134)*25%)</f>
        <v>0</v>
      </c>
      <c r="G116" s="70" t="b">
        <f>IF(C109="Desk based research (25% of the Total Direct Costs minus Equipment &amp; Student Fees)",(G125+G126+G128+G130+G131+G132+G133+G134)*25%)</f>
        <v>0</v>
      </c>
      <c r="H116" s="71">
        <f t="shared" si="117"/>
        <v>0</v>
      </c>
      <c r="I116" s="87"/>
      <c r="J116" s="87"/>
      <c r="K116" s="68" t="s">
        <v>72</v>
      </c>
      <c r="L116" s="70" t="b">
        <f>IF(L109="Desk based research (25% of the Total Direct Costs minus Equipment &amp; Student Fees)",(L125+L126+L128+L130+L131+L132+L133+L134)*25%)</f>
        <v>0</v>
      </c>
      <c r="M116" s="70" t="b">
        <f>IF(L109="Desk based research (25% of the Total Direct Costs minus Equipment &amp; Student Fees)",(M125+M126+M128+M130+M131+M132+M133+M134)*25%)</f>
        <v>0</v>
      </c>
      <c r="N116" s="70" t="b">
        <f>IF(L109="Desk based research (25% of the Total Direct Costs minus Equipment &amp; Student Fees)",(N125+N126+N128+N130+N131+N132+N133+N134)*25%)</f>
        <v>0</v>
      </c>
      <c r="O116" s="70" t="b">
        <f>IF(L109="Desk based research (25% of the Total Direct Costs minus Equipment &amp; Student Fees)",(O125+O126+O128+O130+O131+O132+O133+O134)*25%)</f>
        <v>0</v>
      </c>
      <c r="P116" s="70" t="b">
        <f>IF(L109="Desk based research (25% of the Total Direct Costs minus Equipment &amp; Student Fees)",(P125+P126+P128+P130+P131+P132+P133+P134)*25%)</f>
        <v>0</v>
      </c>
      <c r="Q116" s="71">
        <f t="shared" si="118"/>
        <v>0</v>
      </c>
      <c r="R116" s="87"/>
      <c r="S116" s="87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5"/>
    </row>
    <row r="117" spans="1:29" s="3" customFormat="1" ht="14.25" customHeight="1" x14ac:dyDescent="0.35">
      <c r="A117" s="86"/>
      <c r="B117" s="68" t="s">
        <v>73</v>
      </c>
      <c r="C117" s="70" t="b">
        <f>IF(C109="Private donation (5% of the Total Direct Costs)",(C125+C126+C127+C128+C129+C130+C131+C132+C133+C134)*5%)</f>
        <v>0</v>
      </c>
      <c r="D117" s="70" t="b">
        <f>IF(C109="Private donation (5% of the Total Direct Costs)",(D125+D126+D127+D128+D129+D130+D131+D132+D133+D134)*5%)</f>
        <v>0</v>
      </c>
      <c r="E117" s="70" t="b">
        <f>IF(C109="Private donation (5% of the Total Direct Costs)",(E125+E126+E127+E128+E129+E130+E131+E132+E133+E134)*5%)</f>
        <v>0</v>
      </c>
      <c r="F117" s="70" t="b">
        <f>IF(C109="Private donation (5% of the Total Direct Costs)",(F125+F126+F127+F128+F129+F130+F131+F132+F133+F134)*5%)</f>
        <v>0</v>
      </c>
      <c r="G117" s="70" t="b">
        <f>IF(C109="Private donation (5% of the Total Direct Costs)",(G125+G126+G127+G128+G129+G130+G131+G132+G133+G134)*5%)</f>
        <v>0</v>
      </c>
      <c r="H117" s="71">
        <f t="shared" si="117"/>
        <v>0</v>
      </c>
      <c r="I117" s="87"/>
      <c r="J117" s="87"/>
      <c r="K117" s="68" t="s">
        <v>73</v>
      </c>
      <c r="L117" s="70" t="b">
        <f>IF(L109="Private donation (5% of the Total Direct Costs)",(L125+L126+L127+L128+L129+L130+L131+L132+L133+L134)*5%)</f>
        <v>0</v>
      </c>
      <c r="M117" s="70" t="b">
        <f>IF(L109="Private donation (5% of the Total Direct Costs)",(M125+M126+M127+M128+M129+M130+M131+M132+M133+M134)*5%)</f>
        <v>0</v>
      </c>
      <c r="N117" s="70" t="b">
        <f>IF(L109="Private donation (5% of the Total Direct Costs)",(N125+N126+N127+N128+N129+N130+N131+N132+N133+N134)*5%)</f>
        <v>0</v>
      </c>
      <c r="O117" s="70" t="b">
        <f>IF(L109="Private donation (5% of the Total Direct Costs)",(O125+O126+O127+O128+O129+O130+O131+O132+O133+O134)*5%)</f>
        <v>0</v>
      </c>
      <c r="P117" s="70" t="b">
        <f>IF(L109="Private donation (5% of the Total Direct Costs)",(P125+P126+P127+P128+P129+P130+P131+P132+P133+P134)*5%)</f>
        <v>0</v>
      </c>
      <c r="Q117" s="71">
        <f t="shared" si="118"/>
        <v>0</v>
      </c>
      <c r="R117" s="87"/>
      <c r="S117" s="87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5"/>
    </row>
    <row r="118" spans="1:29" s="3" customFormat="1" ht="14.25" customHeight="1" x14ac:dyDescent="0.35">
      <c r="A118" s="86"/>
      <c r="B118" s="68" t="s">
        <v>104</v>
      </c>
      <c r="C118" s="70" t="b">
        <f>IF(C109="Overhead 12% of the Total Direct Costs",(C125+C126+C127+C128+C129+C130+C131+C132+C133+C134)*12%)</f>
        <v>0</v>
      </c>
      <c r="D118" s="70" t="b">
        <f>IF(C109="Overhead 12% of the Total Direct Costs",(D125+D126+D127+D128+D129+D130+D131+D132+D133+D134)*12%)</f>
        <v>0</v>
      </c>
      <c r="E118" s="70" t="b">
        <f>IF(C109="Overhead 12% of the Total Direct Costs",(E125+E126+E127+E128+E129+E130+E131+E132+E133+E134)*12%)</f>
        <v>0</v>
      </c>
      <c r="F118" s="70" t="b">
        <f>IF(C109="Overhead 12% of the Total Direct Costs",(F125+F126+F127+F128+F129+F130+F131+F132+F133+F134)*12%)</f>
        <v>0</v>
      </c>
      <c r="G118" s="70" t="b">
        <f>IF(C109="Overhead 12% of the Total Direct Costs",(G125+G126+G127+G128+G129+G130+G131+G132+G133+G134)*12%)</f>
        <v>0</v>
      </c>
      <c r="H118" s="71">
        <f t="shared" si="117"/>
        <v>0</v>
      </c>
      <c r="I118" s="87"/>
      <c r="J118" s="87"/>
      <c r="K118" s="68" t="s">
        <v>104</v>
      </c>
      <c r="L118" s="70" t="b">
        <f>IF(L109="Overhead 12% of the Total Direct Costs",(L125+L126+L127+L128+L129+L130+L131+L132+L133+L134)*12%)</f>
        <v>0</v>
      </c>
      <c r="M118" s="70" t="b">
        <f>IF(L109="Overhead 12% of the Total Direct Costs",(M125+M126+M127+M128+M129+M130+M131+M132+M133+M134)*12%)</f>
        <v>0</v>
      </c>
      <c r="N118" s="70" t="b">
        <f>IF(L109="Overhead 12% of the Total Direct Costs",(N125+N126+N127+N128+N129+N130+N131+N132+N133+N134)*12%)</f>
        <v>0</v>
      </c>
      <c r="O118" s="70" t="b">
        <f>IF(L109="Overhead 12% of the Total Direct Costs",(O125+O126+O127+O128+O129+O130+O131+O132+O133+O134)*12%)</f>
        <v>0</v>
      </c>
      <c r="P118" s="70" t="b">
        <f>IF(L109="Overhead 12% of the Total Direct Costs",(P125+P126+P127+P128+P129+P130+P131+P132+P133+P134)*12%)</f>
        <v>0</v>
      </c>
      <c r="Q118" s="71">
        <f t="shared" si="118"/>
        <v>0</v>
      </c>
      <c r="R118" s="87"/>
      <c r="S118" s="87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5"/>
    </row>
    <row r="119" spans="1:29" s="3" customFormat="1" ht="14.25" customHeight="1" x14ac:dyDescent="0.35">
      <c r="A119" s="86"/>
      <c r="B119" s="68" t="s">
        <v>105</v>
      </c>
      <c r="C119" s="70" t="b">
        <f>IF(C109="Overhead 10% of the Total Direct Costs",(C125+C126+C127+C128+C129+C130+C131+C132+C133+C134)*10%)</f>
        <v>0</v>
      </c>
      <c r="D119" s="70" t="b">
        <f>IF(C109="Overhead 10% of the Total Direct Costs",(D125+D126+D127+D128+D129+D130+D131+D132+D133+D134)*10%)</f>
        <v>0</v>
      </c>
      <c r="E119" s="70" t="b">
        <f>IF(C109="Overhead 10% of the Total Direct Costs",(E125+E126+E127+E128+E129+E130+E131+E132+E133+E134)*10%)</f>
        <v>0</v>
      </c>
      <c r="F119" s="70" t="b">
        <f>IF(C109="Overhead 10% of the Total Direct Costs",(F125+F126+F127+F128+F129+F130+F131+F132+F133+F134)*10%)</f>
        <v>0</v>
      </c>
      <c r="G119" s="70" t="b">
        <f>IF(C109="Overhead 10% of the Total Direct Costs",(G125+G126+G127+G128+G129+G130+G131+G132+G133+G134)*10%)</f>
        <v>0</v>
      </c>
      <c r="H119" s="71">
        <f t="shared" si="117"/>
        <v>0</v>
      </c>
      <c r="I119" s="87"/>
      <c r="J119" s="87"/>
      <c r="K119" s="68" t="s">
        <v>105</v>
      </c>
      <c r="L119" s="70" t="b">
        <f>IF(L109="Overhead 10% of the Total Direct Costs",(L125+L126+L127+L128+L129+L130+L131+L132+L133+L134)*10%)</f>
        <v>0</v>
      </c>
      <c r="M119" s="70" t="b">
        <f>IF(L109="Overhead 10% of the Total Direct Costs",(M125+M126+M127+M128+M129+M130+M131+M132+M133+M134)*10%)</f>
        <v>0</v>
      </c>
      <c r="N119" s="70" t="b">
        <f>IF(L109="Overhead 10% of the Total Direct Costs",(N125+N126+N127+N128+N129+N130+N131+N132+N133+N134)*10%)</f>
        <v>0</v>
      </c>
      <c r="O119" s="70" t="b">
        <f>IF(L109="Overhead 10% of the Total Direct Costs",(O125+O126+O127+O128+O129+O130+O131+O132+O133+O134)*10%)</f>
        <v>0</v>
      </c>
      <c r="P119" s="70" t="b">
        <f>IF(L109="Overhead 10% of the Total Direct Costs",(P125+P126+P127+P128+P129+P130+P131+P132+P133+P134)*10%)</f>
        <v>0</v>
      </c>
      <c r="Q119" s="71">
        <f t="shared" si="118"/>
        <v>0</v>
      </c>
      <c r="R119" s="87"/>
      <c r="S119" s="87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5"/>
    </row>
    <row r="120" spans="1:29" s="3" customFormat="1" ht="14.25" customHeight="1" x14ac:dyDescent="0.35">
      <c r="A120" s="86"/>
      <c r="B120" s="68" t="s">
        <v>106</v>
      </c>
      <c r="C120" s="70" t="b">
        <f>IF(C109="USA (8% of the Total Direct Costs)",(C125+C126+C127+C128+C129+C130+C131+C132+C133+C134)*8%)</f>
        <v>0</v>
      </c>
      <c r="D120" s="70" t="b">
        <f>IF(C109="USA (8% of the Total Direct Costs)",(D125+D126+D127+D128+D129+D130+D131+D132+D133+D134)*8%)</f>
        <v>0</v>
      </c>
      <c r="E120" s="70" t="b">
        <f>IF(C109="USA (8% of the Total Direct Costs)",(E125+E126+E127+E128+E129+E130+E131+E132+E133+E134)*8%)</f>
        <v>0</v>
      </c>
      <c r="F120" s="70" t="b">
        <f>IF(C109="USA (8% of the Total Direct Costs)",(F125+F126+F127+F128+F129+F130+F131+F132+F133+F134)*8%)</f>
        <v>0</v>
      </c>
      <c r="G120" s="70" t="b">
        <f>IF(C109="USA (8% of the Total Direct Costs)",(G125+G126+G127+G128+G129+G130+G131+G132+G133+G134)*8%)</f>
        <v>0</v>
      </c>
      <c r="H120" s="71">
        <f t="shared" si="117"/>
        <v>0</v>
      </c>
      <c r="I120" s="87"/>
      <c r="J120" s="87"/>
      <c r="K120" s="68" t="s">
        <v>106</v>
      </c>
      <c r="L120" s="70" t="b">
        <f>IF(L109="USA (8% of the Total Direct Costs)",(L125+L126+L127+L128+L129+L130+L131+L132+L133+L134)*8%)</f>
        <v>0</v>
      </c>
      <c r="M120" s="70" t="b">
        <f>IF(L109="USA (8% of the Total Direct Costs)",(M125+M126+M127+M128+M129+M130+M131+M132+M133+M134)*8%)</f>
        <v>0</v>
      </c>
      <c r="N120" s="70" t="b">
        <f>IF(L109="USA (8% of the Total Direct Costs)",(N125+N126+N127+N128+N129+N130+N131+N132+N133+N134)*8%)</f>
        <v>0</v>
      </c>
      <c r="O120" s="70" t="b">
        <f>IF(L109="USA (8% of the Total Direct Costs)",(O125+O126+O127+O128+O129+O130+O131+O132+O133+O134)*8%)</f>
        <v>0</v>
      </c>
      <c r="P120" s="70" t="b">
        <f>IF(L109="USA (8% of the Total Direct Costs)",(P125+P126+P127+P128+P129+P130+P131+P132+P133+P134)*8%)</f>
        <v>0</v>
      </c>
      <c r="Q120" s="71">
        <f t="shared" si="118"/>
        <v>0</v>
      </c>
      <c r="R120" s="87"/>
      <c r="S120" s="87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5"/>
    </row>
    <row r="121" spans="1:29" s="3" customFormat="1" ht="14.5" x14ac:dyDescent="0.35">
      <c r="A121" s="86"/>
      <c r="B121" s="68" t="s">
        <v>107</v>
      </c>
      <c r="C121" s="70" t="b">
        <f>IF(C109="No Overhead Applicable",(0))</f>
        <v>0</v>
      </c>
      <c r="D121" s="70" t="b">
        <f>IF(C109="No Overhead Applicable",(0))</f>
        <v>0</v>
      </c>
      <c r="E121" s="70" t="b">
        <f>IF(C109="No Overhead Applicable",(0))</f>
        <v>0</v>
      </c>
      <c r="F121" s="70" t="b">
        <f>IF(C109="No Overhead Applicable",(0))</f>
        <v>0</v>
      </c>
      <c r="G121" s="70" t="b">
        <f>IF(C109="No Overhead Applicable",(0))</f>
        <v>0</v>
      </c>
      <c r="H121" s="71">
        <f t="shared" si="117"/>
        <v>0</v>
      </c>
      <c r="I121" s="87"/>
      <c r="J121" s="87"/>
      <c r="K121" s="68" t="s">
        <v>107</v>
      </c>
      <c r="L121" s="70" t="b">
        <f>IF(L109="No Overhead Applicable",(0))</f>
        <v>0</v>
      </c>
      <c r="M121" s="70" t="b">
        <f>IF(L109="No Overhead Applicable",(0))</f>
        <v>0</v>
      </c>
      <c r="N121" s="70" t="b">
        <f>IF(L109="No Overhead Applicable",(0))</f>
        <v>0</v>
      </c>
      <c r="O121" s="70" t="b">
        <f>IF(L109="No Overhead Applicable",(0))</f>
        <v>0</v>
      </c>
      <c r="P121" s="70" t="b">
        <f>IF(L109="No Overhead Applicable",(0))</f>
        <v>0</v>
      </c>
      <c r="Q121" s="71">
        <f t="shared" si="118"/>
        <v>0</v>
      </c>
      <c r="R121" s="87"/>
      <c r="S121" s="87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5"/>
    </row>
    <row r="122" spans="1:29" s="3" customFormat="1" ht="15.75" customHeight="1" x14ac:dyDescent="0.35">
      <c r="A122" s="86"/>
      <c r="B122" s="113"/>
      <c r="C122" s="114">
        <f>SUM(C111:C121)</f>
        <v>0</v>
      </c>
      <c r="D122" s="114">
        <f t="shared" ref="D122:G122" si="119">SUM(D111:D121)</f>
        <v>0</v>
      </c>
      <c r="E122" s="114">
        <f t="shared" si="119"/>
        <v>0</v>
      </c>
      <c r="F122" s="114">
        <f t="shared" si="119"/>
        <v>0</v>
      </c>
      <c r="G122" s="114">
        <f t="shared" si="119"/>
        <v>0</v>
      </c>
      <c r="H122" s="115">
        <f>SUM(C122:G122)</f>
        <v>0</v>
      </c>
      <c r="I122" s="87"/>
      <c r="J122" s="87"/>
      <c r="K122" s="113"/>
      <c r="L122" s="147">
        <f>C122*$N$8</f>
        <v>0</v>
      </c>
      <c r="M122" s="147">
        <f t="shared" ref="M122" si="120">D122*$N$8</f>
        <v>0</v>
      </c>
      <c r="N122" s="147">
        <f t="shared" ref="N122" si="121">E122*$N$8</f>
        <v>0</v>
      </c>
      <c r="O122" s="147">
        <f t="shared" ref="O122" si="122">F122*$N$8</f>
        <v>0</v>
      </c>
      <c r="P122" s="147">
        <f t="shared" ref="P122" si="123">G122*$N$8</f>
        <v>0</v>
      </c>
      <c r="Q122" s="115">
        <f>SUM(L122:P122)</f>
        <v>0</v>
      </c>
      <c r="R122" s="87"/>
      <c r="S122" s="87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5"/>
    </row>
    <row r="123" spans="1:29" s="3" customFormat="1" ht="30.75" customHeight="1" x14ac:dyDescent="0.35">
      <c r="A123" s="86"/>
      <c r="B123" s="176" t="s">
        <v>66</v>
      </c>
      <c r="C123" s="177"/>
      <c r="D123" s="177"/>
      <c r="E123" s="177"/>
      <c r="F123" s="177"/>
      <c r="G123" s="177"/>
      <c r="H123" s="178"/>
      <c r="I123" s="87"/>
      <c r="J123" s="87"/>
      <c r="K123" s="176" t="s">
        <v>66</v>
      </c>
      <c r="L123" s="177"/>
      <c r="M123" s="177"/>
      <c r="N123" s="177"/>
      <c r="O123" s="177"/>
      <c r="P123" s="177"/>
      <c r="Q123" s="178"/>
      <c r="R123" s="87"/>
      <c r="S123" s="87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5"/>
    </row>
    <row r="124" spans="1:29" s="3" customFormat="1" ht="14.5" x14ac:dyDescent="0.35">
      <c r="A124" s="86"/>
      <c r="B124" s="55"/>
      <c r="C124" s="116" t="s">
        <v>9</v>
      </c>
      <c r="D124" s="47" t="s">
        <v>10</v>
      </c>
      <c r="E124" s="52" t="s">
        <v>11</v>
      </c>
      <c r="F124" s="117" t="s">
        <v>12</v>
      </c>
      <c r="G124" s="53" t="s">
        <v>49</v>
      </c>
      <c r="H124" s="118" t="s">
        <v>13</v>
      </c>
      <c r="I124" s="87"/>
      <c r="J124" s="87"/>
      <c r="K124" s="55"/>
      <c r="L124" s="116" t="s">
        <v>9</v>
      </c>
      <c r="M124" s="47" t="s">
        <v>10</v>
      </c>
      <c r="N124" s="52" t="s">
        <v>11</v>
      </c>
      <c r="O124" s="117" t="s">
        <v>12</v>
      </c>
      <c r="P124" s="53" t="s">
        <v>49</v>
      </c>
      <c r="Q124" s="118" t="s">
        <v>13</v>
      </c>
      <c r="R124" s="87"/>
      <c r="S124" s="87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5"/>
    </row>
    <row r="125" spans="1:29" s="3" customFormat="1" ht="14.5" x14ac:dyDescent="0.35">
      <c r="A125" s="86"/>
      <c r="B125" s="63" t="s">
        <v>24</v>
      </c>
      <c r="C125" s="56">
        <f>C46</f>
        <v>0</v>
      </c>
      <c r="D125" s="57">
        <f>D46</f>
        <v>0</v>
      </c>
      <c r="E125" s="57">
        <f>E46</f>
        <v>0</v>
      </c>
      <c r="F125" s="58">
        <f>F46</f>
        <v>0</v>
      </c>
      <c r="G125" s="57">
        <f>G46</f>
        <v>0</v>
      </c>
      <c r="H125" s="59">
        <f t="shared" ref="H125:H136" si="124">SUM(C125:G125)</f>
        <v>0</v>
      </c>
      <c r="I125" s="87"/>
      <c r="J125" s="87"/>
      <c r="K125" s="63" t="s">
        <v>24</v>
      </c>
      <c r="L125" s="56">
        <f>L46</f>
        <v>0</v>
      </c>
      <c r="M125" s="57">
        <f>M46</f>
        <v>0</v>
      </c>
      <c r="N125" s="57">
        <f>N46</f>
        <v>0</v>
      </c>
      <c r="O125" s="58">
        <f>O46</f>
        <v>0</v>
      </c>
      <c r="P125" s="57">
        <f>P46</f>
        <v>0</v>
      </c>
      <c r="Q125" s="59">
        <f t="shared" ref="Q125:Q136" si="125">SUM(L125:P125)</f>
        <v>0</v>
      </c>
      <c r="R125" s="87"/>
      <c r="S125" s="87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5"/>
    </row>
    <row r="126" spans="1:29" s="3" customFormat="1" ht="14.5" x14ac:dyDescent="0.35">
      <c r="A126" s="86"/>
      <c r="B126" s="63" t="s">
        <v>25</v>
      </c>
      <c r="C126" s="35">
        <f>C49+C50+C51+C52</f>
        <v>0</v>
      </c>
      <c r="D126" s="35">
        <f t="shared" ref="D126:G126" si="126">D49+D50+D51+D52</f>
        <v>0</v>
      </c>
      <c r="E126" s="35">
        <f t="shared" si="126"/>
        <v>0</v>
      </c>
      <c r="F126" s="35">
        <f t="shared" si="126"/>
        <v>0</v>
      </c>
      <c r="G126" s="35">
        <f t="shared" si="126"/>
        <v>0</v>
      </c>
      <c r="H126" s="59">
        <f t="shared" si="124"/>
        <v>0</v>
      </c>
      <c r="I126" s="87"/>
      <c r="J126" s="87"/>
      <c r="K126" s="63" t="s">
        <v>25</v>
      </c>
      <c r="L126" s="35">
        <f>L49+L50+L51+L52</f>
        <v>0</v>
      </c>
      <c r="M126" s="35">
        <f t="shared" ref="M126:P126" si="127">M49+M50+M51+M52</f>
        <v>0</v>
      </c>
      <c r="N126" s="35">
        <f t="shared" si="127"/>
        <v>0</v>
      </c>
      <c r="O126" s="35">
        <f t="shared" si="127"/>
        <v>0</v>
      </c>
      <c r="P126" s="35">
        <f t="shared" si="127"/>
        <v>0</v>
      </c>
      <c r="Q126" s="59">
        <f t="shared" si="125"/>
        <v>0</v>
      </c>
      <c r="R126" s="87"/>
      <c r="S126" s="87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5"/>
    </row>
    <row r="127" spans="1:29" s="3" customFormat="1" ht="14.5" x14ac:dyDescent="0.35">
      <c r="A127" s="86"/>
      <c r="B127" s="63" t="s">
        <v>26</v>
      </c>
      <c r="C127" s="35">
        <f>C55+C56+C57+C58</f>
        <v>0</v>
      </c>
      <c r="D127" s="35">
        <f t="shared" ref="D127:G127" si="128">D55+D56+D57+D58</f>
        <v>0</v>
      </c>
      <c r="E127" s="35">
        <f t="shared" si="128"/>
        <v>0</v>
      </c>
      <c r="F127" s="35">
        <f t="shared" si="128"/>
        <v>0</v>
      </c>
      <c r="G127" s="35">
        <f t="shared" si="128"/>
        <v>0</v>
      </c>
      <c r="H127" s="59">
        <f t="shared" si="124"/>
        <v>0</v>
      </c>
      <c r="I127" s="87"/>
      <c r="J127" s="87"/>
      <c r="K127" s="63" t="s">
        <v>26</v>
      </c>
      <c r="L127" s="35">
        <f>L55+L56+L57+L58</f>
        <v>0</v>
      </c>
      <c r="M127" s="35">
        <f t="shared" ref="M127:P127" si="129">M55+M56+M57+M58</f>
        <v>0</v>
      </c>
      <c r="N127" s="35">
        <f t="shared" si="129"/>
        <v>0</v>
      </c>
      <c r="O127" s="35">
        <f t="shared" si="129"/>
        <v>0</v>
      </c>
      <c r="P127" s="35">
        <f t="shared" si="129"/>
        <v>0</v>
      </c>
      <c r="Q127" s="59">
        <f t="shared" si="125"/>
        <v>0</v>
      </c>
      <c r="R127" s="87"/>
      <c r="S127" s="87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5"/>
    </row>
    <row r="128" spans="1:29" s="3" customFormat="1" ht="14.5" x14ac:dyDescent="0.35">
      <c r="A128" s="86"/>
      <c r="B128" s="63" t="s">
        <v>44</v>
      </c>
      <c r="C128" s="35">
        <f>C61+C62+C63+C64+C65+C66+C67+C68+C69</f>
        <v>0</v>
      </c>
      <c r="D128" s="35">
        <f>D61+D62+D63+D64+D65+D66+D67+D68+D69</f>
        <v>0</v>
      </c>
      <c r="E128" s="35">
        <f>E61+E62+E63+E64+E65+E66+E67+E68+E69</f>
        <v>0</v>
      </c>
      <c r="F128" s="60">
        <f>F61+F62+F63+F64+F65+F66+F67+F68+F69</f>
        <v>0</v>
      </c>
      <c r="G128" s="35">
        <f>G61+G62+G63+G64+G65+G66+G67+G68+G69</f>
        <v>0</v>
      </c>
      <c r="H128" s="59">
        <f t="shared" si="124"/>
        <v>0</v>
      </c>
      <c r="I128" s="87"/>
      <c r="J128" s="87"/>
      <c r="K128" s="63" t="s">
        <v>44</v>
      </c>
      <c r="L128" s="35">
        <f>L61+L62+L63+L64+L65+L66+L67+L68+L69</f>
        <v>0</v>
      </c>
      <c r="M128" s="35">
        <f>M61+M62+M63+M64+M65+M66+M67+M68+M69</f>
        <v>0</v>
      </c>
      <c r="N128" s="35">
        <f>N61+N62+N63+N64+N65+N66+N67+N68+N69</f>
        <v>0</v>
      </c>
      <c r="O128" s="60">
        <f>O61+O62+O63+O64+O65+O66+O67+O68+O69</f>
        <v>0</v>
      </c>
      <c r="P128" s="35">
        <f>P61+P62+P63+P64+P65+P66+P67+P68+P69</f>
        <v>0</v>
      </c>
      <c r="Q128" s="59">
        <f t="shared" si="125"/>
        <v>0</v>
      </c>
      <c r="R128" s="87"/>
      <c r="S128" s="87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5"/>
    </row>
    <row r="129" spans="1:29" s="3" customFormat="1" ht="14.5" x14ac:dyDescent="0.35">
      <c r="A129" s="86"/>
      <c r="B129" s="63" t="s">
        <v>27</v>
      </c>
      <c r="C129" s="35">
        <f>C72+C73+C74+C75</f>
        <v>0</v>
      </c>
      <c r="D129" s="35">
        <f>D72+D73+D74+D75</f>
        <v>0</v>
      </c>
      <c r="E129" s="35">
        <f>E72+E73+E74+E75</f>
        <v>0</v>
      </c>
      <c r="F129" s="60">
        <f>F72+F73+F74+F75</f>
        <v>0</v>
      </c>
      <c r="G129" s="35">
        <f>G72+G73+G74+G75</f>
        <v>0</v>
      </c>
      <c r="H129" s="59">
        <f t="shared" si="124"/>
        <v>0</v>
      </c>
      <c r="I129" s="87"/>
      <c r="J129" s="87"/>
      <c r="K129" s="63" t="s">
        <v>27</v>
      </c>
      <c r="L129" s="35">
        <f>L72+L73+L74+L75</f>
        <v>0</v>
      </c>
      <c r="M129" s="35">
        <f>M72+M73+M74+M75</f>
        <v>0</v>
      </c>
      <c r="N129" s="35">
        <f>N72+N73+N74+N75</f>
        <v>0</v>
      </c>
      <c r="O129" s="60">
        <f>O72+O73+O74+O75</f>
        <v>0</v>
      </c>
      <c r="P129" s="35">
        <f>P72+P73+P74+P75</f>
        <v>0</v>
      </c>
      <c r="Q129" s="59">
        <f t="shared" si="125"/>
        <v>0</v>
      </c>
      <c r="R129" s="87"/>
      <c r="S129" s="87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5"/>
    </row>
    <row r="130" spans="1:29" s="3" customFormat="1" ht="14.5" x14ac:dyDescent="0.35">
      <c r="A130" s="86"/>
      <c r="B130" s="63" t="s">
        <v>45</v>
      </c>
      <c r="C130" s="35">
        <f>C78+C79+C80+C81</f>
        <v>0</v>
      </c>
      <c r="D130" s="35">
        <f>D78+D79+D80+D81</f>
        <v>0</v>
      </c>
      <c r="E130" s="35">
        <f>E78+E79+E80+E81</f>
        <v>0</v>
      </c>
      <c r="F130" s="60">
        <f>F78+F79+F80+F81</f>
        <v>0</v>
      </c>
      <c r="G130" s="35">
        <f>G78+G79+G80+G81</f>
        <v>0</v>
      </c>
      <c r="H130" s="59">
        <f t="shared" si="124"/>
        <v>0</v>
      </c>
      <c r="I130" s="87"/>
      <c r="J130" s="87"/>
      <c r="K130" s="63" t="s">
        <v>45</v>
      </c>
      <c r="L130" s="35">
        <f>L78+L79+L80+L81</f>
        <v>0</v>
      </c>
      <c r="M130" s="35">
        <f>M78+M79+M80+M81</f>
        <v>0</v>
      </c>
      <c r="N130" s="35">
        <f>N78+N79+N80+N81</f>
        <v>0</v>
      </c>
      <c r="O130" s="60">
        <f>O78+O79+O80+O81</f>
        <v>0</v>
      </c>
      <c r="P130" s="35">
        <f>P78+P79+P80+P81</f>
        <v>0</v>
      </c>
      <c r="Q130" s="59">
        <f t="shared" si="125"/>
        <v>0</v>
      </c>
      <c r="R130" s="87"/>
      <c r="S130" s="87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5"/>
    </row>
    <row r="131" spans="1:29" s="3" customFormat="1" ht="14.5" x14ac:dyDescent="0.35">
      <c r="A131" s="86"/>
      <c r="B131" s="63" t="s">
        <v>43</v>
      </c>
      <c r="C131" s="35">
        <f>C84+C85+C86+C87+C88</f>
        <v>0</v>
      </c>
      <c r="D131" s="35">
        <f>D84+D85+D86+D87+D88</f>
        <v>0</v>
      </c>
      <c r="E131" s="35">
        <f>E84+E85+E86+E87+E88</f>
        <v>0</v>
      </c>
      <c r="F131" s="60">
        <f>F84+F85+F86+F87+F88</f>
        <v>0</v>
      </c>
      <c r="G131" s="35">
        <f>G84+G85+G86+G87+G88</f>
        <v>0</v>
      </c>
      <c r="H131" s="59">
        <f t="shared" si="124"/>
        <v>0</v>
      </c>
      <c r="I131" s="87"/>
      <c r="J131" s="87"/>
      <c r="K131" s="63" t="s">
        <v>43</v>
      </c>
      <c r="L131" s="35">
        <f>L84+L85+L86+L87+L88</f>
        <v>0</v>
      </c>
      <c r="M131" s="35">
        <f>M84+M85+M86+M87+M88</f>
        <v>0</v>
      </c>
      <c r="N131" s="35">
        <f>N84+N85+N86+N87+N88</f>
        <v>0</v>
      </c>
      <c r="O131" s="60">
        <f>O84+O85+O86+O87+O88</f>
        <v>0</v>
      </c>
      <c r="P131" s="35">
        <f>P84+P85+P86+P87+P88</f>
        <v>0</v>
      </c>
      <c r="Q131" s="59">
        <f t="shared" si="125"/>
        <v>0</v>
      </c>
      <c r="R131" s="87"/>
      <c r="S131" s="87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5"/>
    </row>
    <row r="132" spans="1:29" s="3" customFormat="1" ht="14.5" x14ac:dyDescent="0.35">
      <c r="A132" s="86"/>
      <c r="B132" s="63" t="s">
        <v>46</v>
      </c>
      <c r="C132" s="35">
        <f>C91+C92+C93+C94+C95+C96+C97</f>
        <v>0</v>
      </c>
      <c r="D132" s="35">
        <f>D91+D92+D93+D94+D95+D96+D97</f>
        <v>0</v>
      </c>
      <c r="E132" s="35">
        <f>E91+E92+E93+E94+E95+E96+E97</f>
        <v>0</v>
      </c>
      <c r="F132" s="60">
        <f>F91+F92+F93+F94+F95+F96+F97</f>
        <v>0</v>
      </c>
      <c r="G132" s="35">
        <f>G91+G92+G93+G94+G95+G96+G97</f>
        <v>0</v>
      </c>
      <c r="H132" s="59">
        <f t="shared" si="124"/>
        <v>0</v>
      </c>
      <c r="I132" s="87"/>
      <c r="J132" s="87"/>
      <c r="K132" s="63" t="s">
        <v>46</v>
      </c>
      <c r="L132" s="35">
        <f>L91+L92+L93+L94+L95+L96+L97</f>
        <v>0</v>
      </c>
      <c r="M132" s="35">
        <f>M91+M92+M93+M94+M95+M96+M97</f>
        <v>0</v>
      </c>
      <c r="N132" s="35">
        <f>N91+N92+N93+N94+N95+N96+N97</f>
        <v>0</v>
      </c>
      <c r="O132" s="60">
        <f>O91+O92+O93+O94+O95+O96+O97</f>
        <v>0</v>
      </c>
      <c r="P132" s="35">
        <f>P91+P92+P93+P94+P95+P96+P97</f>
        <v>0</v>
      </c>
      <c r="Q132" s="59">
        <f t="shared" si="125"/>
        <v>0</v>
      </c>
      <c r="R132" s="87"/>
      <c r="S132" s="87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5"/>
    </row>
    <row r="133" spans="1:29" s="3" customFormat="1" ht="14.5" x14ac:dyDescent="0.35">
      <c r="A133" s="86"/>
      <c r="B133" s="63" t="s">
        <v>48</v>
      </c>
      <c r="C133" s="35">
        <f>C100+C101+C102+C103</f>
        <v>0</v>
      </c>
      <c r="D133" s="35">
        <f>D100+D101+D102+D103</f>
        <v>0</v>
      </c>
      <c r="E133" s="35">
        <f>E100+E101+E102+E103</f>
        <v>0</v>
      </c>
      <c r="F133" s="60">
        <f>F100+F101+F102+F103</f>
        <v>0</v>
      </c>
      <c r="G133" s="35">
        <f>G100+G101+G102+G103</f>
        <v>0</v>
      </c>
      <c r="H133" s="59">
        <f t="shared" si="124"/>
        <v>0</v>
      </c>
      <c r="I133" s="87"/>
      <c r="J133" s="87"/>
      <c r="K133" s="63" t="s">
        <v>48</v>
      </c>
      <c r="L133" s="35">
        <f>L100+L101+L102+L103</f>
        <v>0</v>
      </c>
      <c r="M133" s="35">
        <f>M100+M101+M102+M103</f>
        <v>0</v>
      </c>
      <c r="N133" s="35">
        <f>N100+N101+N102+N103</f>
        <v>0</v>
      </c>
      <c r="O133" s="60">
        <f>O100+O101+O102+O103</f>
        <v>0</v>
      </c>
      <c r="P133" s="35">
        <f>P100+P101+P102+P103</f>
        <v>0</v>
      </c>
      <c r="Q133" s="59">
        <f t="shared" si="125"/>
        <v>0</v>
      </c>
      <c r="R133" s="87"/>
      <c r="S133" s="87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5"/>
    </row>
    <row r="134" spans="1:29" s="3" customFormat="1" ht="14.5" x14ac:dyDescent="0.35">
      <c r="A134" s="86"/>
      <c r="B134" s="63" t="s">
        <v>30</v>
      </c>
      <c r="C134" s="35">
        <f>C106+C107</f>
        <v>0</v>
      </c>
      <c r="D134" s="35">
        <f t="shared" ref="D134:G134" si="130">D106+D107</f>
        <v>0</v>
      </c>
      <c r="E134" s="35">
        <f t="shared" si="130"/>
        <v>0</v>
      </c>
      <c r="F134" s="35">
        <f t="shared" si="130"/>
        <v>0</v>
      </c>
      <c r="G134" s="35">
        <f t="shared" si="130"/>
        <v>0</v>
      </c>
      <c r="H134" s="59">
        <f t="shared" si="124"/>
        <v>0</v>
      </c>
      <c r="I134" s="87"/>
      <c r="J134" s="87"/>
      <c r="K134" s="63" t="s">
        <v>30</v>
      </c>
      <c r="L134" s="35">
        <f>L106+L107</f>
        <v>0</v>
      </c>
      <c r="M134" s="35">
        <f t="shared" ref="M134:P134" si="131">M106+M107</f>
        <v>0</v>
      </c>
      <c r="N134" s="35">
        <f t="shared" si="131"/>
        <v>0</v>
      </c>
      <c r="O134" s="35">
        <f t="shared" si="131"/>
        <v>0</v>
      </c>
      <c r="P134" s="35">
        <f t="shared" si="131"/>
        <v>0</v>
      </c>
      <c r="Q134" s="59">
        <f t="shared" si="125"/>
        <v>0</v>
      </c>
      <c r="R134" s="87"/>
      <c r="S134" s="87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5"/>
    </row>
    <row r="135" spans="1:29" s="7" customFormat="1" ht="15" thickBot="1" x14ac:dyDescent="0.4">
      <c r="A135" s="86"/>
      <c r="B135" s="129" t="s">
        <v>47</v>
      </c>
      <c r="C135" s="35">
        <f>C122</f>
        <v>0</v>
      </c>
      <c r="D135" s="35">
        <f>D122</f>
        <v>0</v>
      </c>
      <c r="E135" s="35">
        <f t="shared" ref="E135:F135" si="132">E122</f>
        <v>0</v>
      </c>
      <c r="F135" s="60">
        <f t="shared" si="132"/>
        <v>0</v>
      </c>
      <c r="G135" s="35">
        <f t="shared" ref="G135" si="133">G122</f>
        <v>0</v>
      </c>
      <c r="H135" s="59">
        <f t="shared" si="124"/>
        <v>0</v>
      </c>
      <c r="I135" s="89"/>
      <c r="J135" s="89"/>
      <c r="K135" s="129" t="s">
        <v>47</v>
      </c>
      <c r="L135" s="35">
        <f>L122</f>
        <v>0</v>
      </c>
      <c r="M135" s="35">
        <f>M122</f>
        <v>0</v>
      </c>
      <c r="N135" s="35">
        <f t="shared" ref="N135:P135" si="134">N122</f>
        <v>0</v>
      </c>
      <c r="O135" s="60">
        <f t="shared" si="134"/>
        <v>0</v>
      </c>
      <c r="P135" s="35">
        <f t="shared" si="134"/>
        <v>0</v>
      </c>
      <c r="Q135" s="59">
        <f t="shared" si="125"/>
        <v>0</v>
      </c>
      <c r="R135" s="89"/>
      <c r="S135" s="89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7"/>
    </row>
    <row r="136" spans="1:29" s="2" customFormat="1" ht="15" thickBot="1" x14ac:dyDescent="0.4">
      <c r="A136" s="86"/>
      <c r="B136" s="130" t="s">
        <v>28</v>
      </c>
      <c r="C136" s="131">
        <f>SUM(C125:C135)</f>
        <v>0</v>
      </c>
      <c r="D136" s="131">
        <f>SUM(D125:D135)</f>
        <v>0</v>
      </c>
      <c r="E136" s="131">
        <f>SUM(E125:E135)</f>
        <v>0</v>
      </c>
      <c r="F136" s="131">
        <f>SUM(F125:F135)</f>
        <v>0</v>
      </c>
      <c r="G136" s="131">
        <f>SUM(G125:G135)</f>
        <v>0</v>
      </c>
      <c r="H136" s="132">
        <f t="shared" si="124"/>
        <v>0</v>
      </c>
      <c r="I136" s="125">
        <f>I46+SUM(H49:H52)+SUM(H55:H58)+SUM(H61:H69)+SUM(H72:H75)+SUM(H78:H81)+SUM(H84:H88)+SUM(H91:H97)+SUM(H100:H103)+SUM(H106:H107)+H122</f>
        <v>0</v>
      </c>
      <c r="J136" s="87"/>
      <c r="K136" s="130" t="s">
        <v>28</v>
      </c>
      <c r="L136" s="131">
        <f>SUM(L125:L135)</f>
        <v>0</v>
      </c>
      <c r="M136" s="131">
        <f>SUM(M125:M135)</f>
        <v>0</v>
      </c>
      <c r="N136" s="131">
        <f>SUM(N125:N135)</f>
        <v>0</v>
      </c>
      <c r="O136" s="131">
        <f>SUM(O125:O135)</f>
        <v>0</v>
      </c>
      <c r="P136" s="131">
        <f>SUM(P125:P135)</f>
        <v>0</v>
      </c>
      <c r="Q136" s="132">
        <f t="shared" si="125"/>
        <v>0</v>
      </c>
      <c r="R136" s="148">
        <f>I136*$N$8</f>
        <v>0</v>
      </c>
      <c r="S136" s="87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5"/>
    </row>
    <row r="137" spans="1:29" s="85" customFormat="1" ht="14.5" x14ac:dyDescent="0.35">
      <c r="B137" s="126"/>
      <c r="C137" s="127"/>
      <c r="D137" s="127"/>
      <c r="E137" s="127"/>
      <c r="F137" s="127"/>
      <c r="G137" s="127"/>
      <c r="I137" s="128"/>
    </row>
    <row r="138" spans="1:29" s="85" customFormat="1" x14ac:dyDescent="0.3"/>
    <row r="139" spans="1:29" s="85" customFormat="1" x14ac:dyDescent="0.3"/>
    <row r="140" spans="1:29" s="85" customFormat="1" x14ac:dyDescent="0.3"/>
    <row r="141" spans="1:29" s="85" customFormat="1" x14ac:dyDescent="0.3"/>
    <row r="142" spans="1:29" s="85" customFormat="1" x14ac:dyDescent="0.3"/>
    <row r="143" spans="1:29" s="85" customFormat="1" x14ac:dyDescent="0.3"/>
    <row r="144" spans="1:29" s="85" customFormat="1" x14ac:dyDescent="0.3"/>
    <row r="145" s="85" customFormat="1" x14ac:dyDescent="0.3"/>
    <row r="146" s="85" customFormat="1" x14ac:dyDescent="0.3"/>
    <row r="147" s="85" customFormat="1" x14ac:dyDescent="0.3"/>
    <row r="148" s="85" customFormat="1" x14ac:dyDescent="0.3"/>
    <row r="149" s="85" customFormat="1" x14ac:dyDescent="0.3"/>
    <row r="150" s="85" customFormat="1" x14ac:dyDescent="0.3"/>
    <row r="151" s="85" customFormat="1" x14ac:dyDescent="0.3"/>
    <row r="152" s="85" customFormat="1" x14ac:dyDescent="0.3"/>
    <row r="153" s="85" customFormat="1" x14ac:dyDescent="0.3"/>
    <row r="154" s="85" customFormat="1" x14ac:dyDescent="0.3"/>
    <row r="155" s="85" customFormat="1" x14ac:dyDescent="0.3"/>
    <row r="156" s="85" customFormat="1" x14ac:dyDescent="0.3"/>
    <row r="157" s="85" customFormat="1" x14ac:dyDescent="0.3"/>
    <row r="158" s="85" customFormat="1" x14ac:dyDescent="0.3"/>
    <row r="159" s="85" customFormat="1" x14ac:dyDescent="0.3"/>
    <row r="160" s="85" customFormat="1" x14ac:dyDescent="0.3"/>
    <row r="161" s="85" customFormat="1" x14ac:dyDescent="0.3"/>
    <row r="162" s="85" customFormat="1" x14ac:dyDescent="0.3"/>
    <row r="163" s="85" customFormat="1" x14ac:dyDescent="0.3"/>
    <row r="164" s="85" customFormat="1" x14ac:dyDescent="0.3"/>
    <row r="165" s="85" customFormat="1" x14ac:dyDescent="0.3"/>
    <row r="166" s="85" customFormat="1" x14ac:dyDescent="0.3"/>
    <row r="167" s="85" customFormat="1" x14ac:dyDescent="0.3"/>
    <row r="168" s="61" customFormat="1" x14ac:dyDescent="0.3"/>
    <row r="169" s="61" customFormat="1" x14ac:dyDescent="0.3"/>
    <row r="170" s="61" customFormat="1" x14ac:dyDescent="0.3"/>
    <row r="171" s="61" customFormat="1" x14ac:dyDescent="0.3"/>
    <row r="172" s="61" customFormat="1" x14ac:dyDescent="0.3"/>
    <row r="173" s="61" customFormat="1" x14ac:dyDescent="0.3"/>
    <row r="174" s="61" customFormat="1" x14ac:dyDescent="0.3"/>
    <row r="175" s="61" customFormat="1" x14ac:dyDescent="0.3"/>
    <row r="176" s="61" customFormat="1" x14ac:dyDescent="0.3"/>
    <row r="177" s="61" customFormat="1" x14ac:dyDescent="0.3"/>
    <row r="178" s="61" customFormat="1" x14ac:dyDescent="0.3"/>
    <row r="179" s="61" customFormat="1" x14ac:dyDescent="0.3"/>
    <row r="180" s="61" customFormat="1" x14ac:dyDescent="0.3"/>
    <row r="181" s="61" customFormat="1" x14ac:dyDescent="0.3"/>
    <row r="182" s="61" customFormat="1" x14ac:dyDescent="0.3"/>
    <row r="183" s="61" customFormat="1" x14ac:dyDescent="0.3"/>
    <row r="184" s="61" customFormat="1" x14ac:dyDescent="0.3"/>
    <row r="185" s="61" customFormat="1" x14ac:dyDescent="0.3"/>
    <row r="186" s="61" customFormat="1" x14ac:dyDescent="0.3"/>
    <row r="187" s="61" customFormat="1" x14ac:dyDescent="0.3"/>
    <row r="188" s="61" customFormat="1" x14ac:dyDescent="0.3"/>
    <row r="189" s="61" customFormat="1" x14ac:dyDescent="0.3"/>
    <row r="190" s="61" customFormat="1" x14ac:dyDescent="0.3"/>
    <row r="191" s="61" customFormat="1" x14ac:dyDescent="0.3"/>
    <row r="192" s="61" customFormat="1" x14ac:dyDescent="0.3"/>
    <row r="193" s="61" customFormat="1" x14ac:dyDescent="0.3"/>
    <row r="194" s="61" customFormat="1" x14ac:dyDescent="0.3"/>
    <row r="195" s="61" customFormat="1" x14ac:dyDescent="0.3"/>
    <row r="196" s="61" customFormat="1" x14ac:dyDescent="0.3"/>
    <row r="197" s="61" customFormat="1" x14ac:dyDescent="0.3"/>
    <row r="198" s="61" customFormat="1" x14ac:dyDescent="0.3"/>
    <row r="199" s="61" customFormat="1" x14ac:dyDescent="0.3"/>
    <row r="200" s="61" customFormat="1" x14ac:dyDescent="0.3"/>
    <row r="201" s="61" customFormat="1" x14ac:dyDescent="0.3"/>
    <row r="202" s="61" customFormat="1" x14ac:dyDescent="0.3"/>
    <row r="203" s="61" customFormat="1" x14ac:dyDescent="0.3"/>
    <row r="204" s="61" customFormat="1" x14ac:dyDescent="0.3"/>
    <row r="205" s="61" customFormat="1" x14ac:dyDescent="0.3"/>
    <row r="206" s="61" customFormat="1" x14ac:dyDescent="0.3"/>
    <row r="207" s="61" customFormat="1" x14ac:dyDescent="0.3"/>
    <row r="208" s="61" customFormat="1" x14ac:dyDescent="0.3"/>
    <row r="209" s="61" customFormat="1" x14ac:dyDescent="0.3"/>
    <row r="210" s="61" customFormat="1" x14ac:dyDescent="0.3"/>
    <row r="211" s="61" customFormat="1" x14ac:dyDescent="0.3"/>
    <row r="212" s="61" customFormat="1" x14ac:dyDescent="0.3"/>
    <row r="213" s="61" customFormat="1" x14ac:dyDescent="0.3"/>
    <row r="214" s="61" customFormat="1" x14ac:dyDescent="0.3"/>
    <row r="215" s="61" customFormat="1" x14ac:dyDescent="0.3"/>
    <row r="216" s="61" customFormat="1" x14ac:dyDescent="0.3"/>
    <row r="217" s="61" customFormat="1" x14ac:dyDescent="0.3"/>
    <row r="218" s="61" customFormat="1" x14ac:dyDescent="0.3"/>
    <row r="219" s="61" customFormat="1" x14ac:dyDescent="0.3"/>
    <row r="220" s="61" customFormat="1" x14ac:dyDescent="0.3"/>
    <row r="221" s="61" customFormat="1" x14ac:dyDescent="0.3"/>
    <row r="222" s="61" customFormat="1" x14ac:dyDescent="0.3"/>
    <row r="223" s="61" customFormat="1" x14ac:dyDescent="0.3"/>
    <row r="224" s="61" customFormat="1" x14ac:dyDescent="0.3"/>
    <row r="225" s="61" customFormat="1" x14ac:dyDescent="0.3"/>
    <row r="226" s="61" customFormat="1" x14ac:dyDescent="0.3"/>
    <row r="227" s="61" customFormat="1" x14ac:dyDescent="0.3"/>
    <row r="228" s="61" customFormat="1" x14ac:dyDescent="0.3"/>
    <row r="229" s="61" customFormat="1" x14ac:dyDescent="0.3"/>
    <row r="230" s="61" customFormat="1" x14ac:dyDescent="0.3"/>
    <row r="231" s="61" customFormat="1" x14ac:dyDescent="0.3"/>
    <row r="232" s="61" customFormat="1" x14ac:dyDescent="0.3"/>
    <row r="233" s="61" customFormat="1" x14ac:dyDescent="0.3"/>
    <row r="234" s="61" customFormat="1" x14ac:dyDescent="0.3"/>
    <row r="235" s="61" customFormat="1" x14ac:dyDescent="0.3"/>
    <row r="236" s="61" customFormat="1" x14ac:dyDescent="0.3"/>
    <row r="237" s="61" customFormat="1" x14ac:dyDescent="0.3"/>
    <row r="238" s="61" customFormat="1" x14ac:dyDescent="0.3"/>
    <row r="239" s="61" customFormat="1" x14ac:dyDescent="0.3"/>
    <row r="240" s="61" customFormat="1" x14ac:dyDescent="0.3"/>
    <row r="241" s="61" customFormat="1" x14ac:dyDescent="0.3"/>
    <row r="242" s="61" customFormat="1" x14ac:dyDescent="0.3"/>
    <row r="243" s="61" customFormat="1" x14ac:dyDescent="0.3"/>
    <row r="244" s="61" customFormat="1" x14ac:dyDescent="0.3"/>
    <row r="245" s="61" customFormat="1" x14ac:dyDescent="0.3"/>
    <row r="246" s="61" customFormat="1" x14ac:dyDescent="0.3"/>
    <row r="247" s="61" customFormat="1" x14ac:dyDescent="0.3"/>
    <row r="248" s="61" customFormat="1" x14ac:dyDescent="0.3"/>
    <row r="249" s="61" customFormat="1" x14ac:dyDescent="0.3"/>
    <row r="250" s="61" customFormat="1" x14ac:dyDescent="0.3"/>
    <row r="251" s="61" customFormat="1" x14ac:dyDescent="0.3"/>
    <row r="252" s="61" customFormat="1" x14ac:dyDescent="0.3"/>
    <row r="253" s="61" customFormat="1" x14ac:dyDescent="0.3"/>
    <row r="254" s="61" customFormat="1" x14ac:dyDescent="0.3"/>
    <row r="255" s="61" customFormat="1" x14ac:dyDescent="0.3"/>
    <row r="256" s="61" customFormat="1" x14ac:dyDescent="0.3"/>
    <row r="257" s="61" customFormat="1" x14ac:dyDescent="0.3"/>
    <row r="258" s="61" customFormat="1" x14ac:dyDescent="0.3"/>
    <row r="259" s="61" customFormat="1" x14ac:dyDescent="0.3"/>
    <row r="260" s="61" customFormat="1" x14ac:dyDescent="0.3"/>
    <row r="261" s="61" customFormat="1" x14ac:dyDescent="0.3"/>
    <row r="262" s="61" customFormat="1" x14ac:dyDescent="0.3"/>
    <row r="263" s="61" customFormat="1" x14ac:dyDescent="0.3"/>
    <row r="264" s="61" customFormat="1" x14ac:dyDescent="0.3"/>
    <row r="265" s="61" customFormat="1" x14ac:dyDescent="0.3"/>
    <row r="266" s="61" customFormat="1" x14ac:dyDescent="0.3"/>
    <row r="267" s="61" customFormat="1" x14ac:dyDescent="0.3"/>
    <row r="268" s="61" customFormat="1" x14ac:dyDescent="0.3"/>
    <row r="269" s="61" customFormat="1" x14ac:dyDescent="0.3"/>
    <row r="270" s="61" customFormat="1" x14ac:dyDescent="0.3"/>
    <row r="271" s="61" customFormat="1" x14ac:dyDescent="0.3"/>
    <row r="272" s="61" customFormat="1" x14ac:dyDescent="0.3"/>
    <row r="273" s="61" customFormat="1" x14ac:dyDescent="0.3"/>
    <row r="274" s="61" customFormat="1" x14ac:dyDescent="0.3"/>
    <row r="275" s="61" customFormat="1" x14ac:dyDescent="0.3"/>
    <row r="276" s="61" customFormat="1" x14ac:dyDescent="0.3"/>
    <row r="277" s="61" customFormat="1" x14ac:dyDescent="0.3"/>
    <row r="278" s="61" customFormat="1" x14ac:dyDescent="0.3"/>
    <row r="279" s="61" customFormat="1" x14ac:dyDescent="0.3"/>
    <row r="280" s="61" customFormat="1" x14ac:dyDescent="0.3"/>
    <row r="281" s="61" customFormat="1" x14ac:dyDescent="0.3"/>
    <row r="282" s="61" customFormat="1" x14ac:dyDescent="0.3"/>
    <row r="283" s="61" customFormat="1" x14ac:dyDescent="0.3"/>
    <row r="284" s="61" customFormat="1" x14ac:dyDescent="0.3"/>
    <row r="285" s="61" customFormat="1" x14ac:dyDescent="0.3"/>
    <row r="286" s="61" customFormat="1" x14ac:dyDescent="0.3"/>
    <row r="287" s="61" customFormat="1" x14ac:dyDescent="0.3"/>
    <row r="288" s="61" customFormat="1" x14ac:dyDescent="0.3"/>
    <row r="289" s="61" customFormat="1" x14ac:dyDescent="0.3"/>
    <row r="290" s="61" customFormat="1" x14ac:dyDescent="0.3"/>
    <row r="291" s="61" customFormat="1" x14ac:dyDescent="0.3"/>
    <row r="292" s="61" customFormat="1" x14ac:dyDescent="0.3"/>
    <row r="293" s="61" customFormat="1" x14ac:dyDescent="0.3"/>
    <row r="294" s="61" customFormat="1" x14ac:dyDescent="0.3"/>
    <row r="295" s="61" customFormat="1" x14ac:dyDescent="0.3"/>
    <row r="296" s="61" customFormat="1" x14ac:dyDescent="0.3"/>
    <row r="297" s="61" customFormat="1" x14ac:dyDescent="0.3"/>
    <row r="298" s="61" customFormat="1" x14ac:dyDescent="0.3"/>
    <row r="299" s="61" customFormat="1" x14ac:dyDescent="0.3"/>
    <row r="300" s="61" customFormat="1" x14ac:dyDescent="0.3"/>
    <row r="301" s="61" customFormat="1" x14ac:dyDescent="0.3"/>
    <row r="302" s="61" customFormat="1" x14ac:dyDescent="0.3"/>
    <row r="303" s="61" customFormat="1" x14ac:dyDescent="0.3"/>
    <row r="304" s="61" customFormat="1" x14ac:dyDescent="0.3"/>
    <row r="305" s="61" customFormat="1" x14ac:dyDescent="0.3"/>
    <row r="306" s="61" customFormat="1" x14ac:dyDescent="0.3"/>
    <row r="307" s="61" customFormat="1" x14ac:dyDescent="0.3"/>
    <row r="308" s="61" customFormat="1" x14ac:dyDescent="0.3"/>
    <row r="309" s="61" customFormat="1" x14ac:dyDescent="0.3"/>
    <row r="310" s="61" customFormat="1" x14ac:dyDescent="0.3"/>
    <row r="311" s="61" customFormat="1" x14ac:dyDescent="0.3"/>
    <row r="312" s="61" customFormat="1" x14ac:dyDescent="0.3"/>
    <row r="313" s="61" customFormat="1" x14ac:dyDescent="0.3"/>
    <row r="314" s="61" customFormat="1" x14ac:dyDescent="0.3"/>
    <row r="315" s="61" customFormat="1" x14ac:dyDescent="0.3"/>
    <row r="316" s="61" customFormat="1" x14ac:dyDescent="0.3"/>
    <row r="317" s="61" customFormat="1" x14ac:dyDescent="0.3"/>
    <row r="318" s="61" customFormat="1" x14ac:dyDescent="0.3"/>
    <row r="319" s="61" customFormat="1" x14ac:dyDescent="0.3"/>
    <row r="320" s="61" customFormat="1" x14ac:dyDescent="0.3"/>
    <row r="321" s="61" customFormat="1" x14ac:dyDescent="0.3"/>
    <row r="322" s="61" customFormat="1" x14ac:dyDescent="0.3"/>
    <row r="323" s="61" customFormat="1" x14ac:dyDescent="0.3"/>
    <row r="324" s="61" customFormat="1" x14ac:dyDescent="0.3"/>
    <row r="325" s="61" customFormat="1" x14ac:dyDescent="0.3"/>
    <row r="326" s="61" customFormat="1" x14ac:dyDescent="0.3"/>
    <row r="327" s="61" customFormat="1" x14ac:dyDescent="0.3"/>
    <row r="328" s="61" customFormat="1" x14ac:dyDescent="0.3"/>
    <row r="329" s="61" customFormat="1" x14ac:dyDescent="0.3"/>
    <row r="330" s="61" customFormat="1" x14ac:dyDescent="0.3"/>
    <row r="331" s="61" customFormat="1" x14ac:dyDescent="0.3"/>
    <row r="332" s="61" customFormat="1" x14ac:dyDescent="0.3"/>
    <row r="333" s="61" customFormat="1" x14ac:dyDescent="0.3"/>
    <row r="334" s="61" customFormat="1" x14ac:dyDescent="0.3"/>
    <row r="335" s="61" customFormat="1" x14ac:dyDescent="0.3"/>
    <row r="336" s="61" customFormat="1" x14ac:dyDescent="0.3"/>
    <row r="337" s="61" customFormat="1" x14ac:dyDescent="0.3"/>
    <row r="338" s="61" customFormat="1" x14ac:dyDescent="0.3"/>
    <row r="339" s="61" customFormat="1" x14ac:dyDescent="0.3"/>
    <row r="340" s="61" customFormat="1" x14ac:dyDescent="0.3"/>
    <row r="341" s="61" customFormat="1" x14ac:dyDescent="0.3"/>
    <row r="342" s="61" customFormat="1" x14ac:dyDescent="0.3"/>
    <row r="343" s="61" customFormat="1" x14ac:dyDescent="0.3"/>
    <row r="344" s="61" customFormat="1" x14ac:dyDescent="0.3"/>
    <row r="345" s="61" customFormat="1" x14ac:dyDescent="0.3"/>
    <row r="346" s="61" customFormat="1" x14ac:dyDescent="0.3"/>
    <row r="347" s="61" customFormat="1" x14ac:dyDescent="0.3"/>
    <row r="348" s="61" customFormat="1" x14ac:dyDescent="0.3"/>
    <row r="349" s="61" customFormat="1" x14ac:dyDescent="0.3"/>
    <row r="350" s="61" customFormat="1" x14ac:dyDescent="0.3"/>
    <row r="351" s="61" customFormat="1" x14ac:dyDescent="0.3"/>
    <row r="352" s="61" customFormat="1" x14ac:dyDescent="0.3"/>
    <row r="353" s="61" customFormat="1" x14ac:dyDescent="0.3"/>
    <row r="354" s="61" customFormat="1" x14ac:dyDescent="0.3"/>
    <row r="355" s="61" customFormat="1" x14ac:dyDescent="0.3"/>
    <row r="356" s="61" customFormat="1" x14ac:dyDescent="0.3"/>
    <row r="357" s="61" customFormat="1" x14ac:dyDescent="0.3"/>
    <row r="358" s="61" customFormat="1" x14ac:dyDescent="0.3"/>
    <row r="359" s="61" customFormat="1" x14ac:dyDescent="0.3"/>
    <row r="360" s="61" customFormat="1" x14ac:dyDescent="0.3"/>
    <row r="361" s="61" customFormat="1" x14ac:dyDescent="0.3"/>
    <row r="362" s="61" customFormat="1" x14ac:dyDescent="0.3"/>
    <row r="363" s="61" customFormat="1" x14ac:dyDescent="0.3"/>
    <row r="364" s="61" customFormat="1" x14ac:dyDescent="0.3"/>
    <row r="365" s="61" customFormat="1" x14ac:dyDescent="0.3"/>
    <row r="366" s="61" customFormat="1" x14ac:dyDescent="0.3"/>
    <row r="367" s="61" customFormat="1" x14ac:dyDescent="0.3"/>
    <row r="368" s="61" customFormat="1" x14ac:dyDescent="0.3"/>
    <row r="369" s="61" customFormat="1" x14ac:dyDescent="0.3"/>
    <row r="370" s="61" customFormat="1" x14ac:dyDescent="0.3"/>
    <row r="371" s="61" customFormat="1" x14ac:dyDescent="0.3"/>
    <row r="372" s="61" customFormat="1" x14ac:dyDescent="0.3"/>
    <row r="373" s="61" customFormat="1" x14ac:dyDescent="0.3"/>
    <row r="374" s="61" customFormat="1" x14ac:dyDescent="0.3"/>
    <row r="375" s="61" customFormat="1" x14ac:dyDescent="0.3"/>
    <row r="376" s="61" customFormat="1" x14ac:dyDescent="0.3"/>
    <row r="377" s="61" customFormat="1" x14ac:dyDescent="0.3"/>
    <row r="378" s="61" customFormat="1" x14ac:dyDescent="0.3"/>
    <row r="379" s="61" customFormat="1" x14ac:dyDescent="0.3"/>
    <row r="380" s="61" customFormat="1" x14ac:dyDescent="0.3"/>
    <row r="381" s="61" customFormat="1" x14ac:dyDescent="0.3"/>
    <row r="382" s="61" customFormat="1" x14ac:dyDescent="0.3"/>
    <row r="383" s="61" customFormat="1" x14ac:dyDescent="0.3"/>
    <row r="384" s="61" customFormat="1" x14ac:dyDescent="0.3"/>
    <row r="385" s="61" customFormat="1" x14ac:dyDescent="0.3"/>
    <row r="386" s="61" customFormat="1" x14ac:dyDescent="0.3"/>
    <row r="387" s="61" customFormat="1" x14ac:dyDescent="0.3"/>
    <row r="388" s="61" customFormat="1" x14ac:dyDescent="0.3"/>
    <row r="389" s="61" customFormat="1" x14ac:dyDescent="0.3"/>
    <row r="390" s="61" customFormat="1" x14ac:dyDescent="0.3"/>
    <row r="391" s="61" customFormat="1" x14ac:dyDescent="0.3"/>
    <row r="392" s="61" customFormat="1" x14ac:dyDescent="0.3"/>
    <row r="393" s="61" customFormat="1" x14ac:dyDescent="0.3"/>
    <row r="394" s="61" customFormat="1" x14ac:dyDescent="0.3"/>
    <row r="395" s="61" customFormat="1" x14ac:dyDescent="0.3"/>
    <row r="396" s="61" customFormat="1" x14ac:dyDescent="0.3"/>
    <row r="397" s="61" customFormat="1" x14ac:dyDescent="0.3"/>
    <row r="398" s="61" customFormat="1" x14ac:dyDescent="0.3"/>
    <row r="399" s="61" customFormat="1" x14ac:dyDescent="0.3"/>
    <row r="400" s="61" customFormat="1" x14ac:dyDescent="0.3"/>
    <row r="401" s="61" customFormat="1" x14ac:dyDescent="0.3"/>
    <row r="402" s="61" customFormat="1" x14ac:dyDescent="0.3"/>
    <row r="403" s="61" customFormat="1" x14ac:dyDescent="0.3"/>
    <row r="404" s="61" customFormat="1" x14ac:dyDescent="0.3"/>
    <row r="405" s="61" customFormat="1" x14ac:dyDescent="0.3"/>
    <row r="406" s="61" customFormat="1" x14ac:dyDescent="0.3"/>
    <row r="407" s="61" customFormat="1" x14ac:dyDescent="0.3"/>
    <row r="408" s="61" customFormat="1" x14ac:dyDescent="0.3"/>
    <row r="409" s="61" customFormat="1" x14ac:dyDescent="0.3"/>
    <row r="410" s="61" customFormat="1" x14ac:dyDescent="0.3"/>
    <row r="411" s="61" customFormat="1" x14ac:dyDescent="0.3"/>
    <row r="412" s="61" customFormat="1" x14ac:dyDescent="0.3"/>
    <row r="413" s="61" customFormat="1" x14ac:dyDescent="0.3"/>
    <row r="414" s="61" customFormat="1" x14ac:dyDescent="0.3"/>
    <row r="415" s="61" customFormat="1" x14ac:dyDescent="0.3"/>
    <row r="416" s="61" customFormat="1" x14ac:dyDescent="0.3"/>
    <row r="417" s="61" customFormat="1" x14ac:dyDescent="0.3"/>
    <row r="418" s="61" customFormat="1" x14ac:dyDescent="0.3"/>
    <row r="419" s="61" customFormat="1" x14ac:dyDescent="0.3"/>
    <row r="420" s="61" customFormat="1" x14ac:dyDescent="0.3"/>
    <row r="421" s="61" customFormat="1" x14ac:dyDescent="0.3"/>
    <row r="422" s="61" customFormat="1" x14ac:dyDescent="0.3"/>
    <row r="423" s="61" customFormat="1" x14ac:dyDescent="0.3"/>
    <row r="424" s="61" customFormat="1" x14ac:dyDescent="0.3"/>
    <row r="425" s="61" customFormat="1" x14ac:dyDescent="0.3"/>
    <row r="426" s="61" customFormat="1" x14ac:dyDescent="0.3"/>
    <row r="427" s="61" customFormat="1" x14ac:dyDescent="0.3"/>
    <row r="428" s="61" customFormat="1" x14ac:dyDescent="0.3"/>
    <row r="429" s="61" customFormat="1" x14ac:dyDescent="0.3"/>
    <row r="430" s="61" customFormat="1" x14ac:dyDescent="0.3"/>
    <row r="431" s="61" customFormat="1" x14ac:dyDescent="0.3"/>
    <row r="432" s="61" customFormat="1" x14ac:dyDescent="0.3"/>
    <row r="433" s="61" customFormat="1" x14ac:dyDescent="0.3"/>
    <row r="434" s="61" customFormat="1" x14ac:dyDescent="0.3"/>
    <row r="435" s="61" customFormat="1" x14ac:dyDescent="0.3"/>
    <row r="436" s="61" customFormat="1" x14ac:dyDescent="0.3"/>
    <row r="437" s="61" customFormat="1" x14ac:dyDescent="0.3"/>
    <row r="438" s="61" customFormat="1" x14ac:dyDescent="0.3"/>
    <row r="439" s="61" customFormat="1" x14ac:dyDescent="0.3"/>
    <row r="440" s="61" customFormat="1" x14ac:dyDescent="0.3"/>
    <row r="441" s="61" customFormat="1" x14ac:dyDescent="0.3"/>
    <row r="442" s="61" customFormat="1" x14ac:dyDescent="0.3"/>
    <row r="443" s="61" customFormat="1" x14ac:dyDescent="0.3"/>
    <row r="444" s="61" customFormat="1" x14ac:dyDescent="0.3"/>
    <row r="445" s="61" customFormat="1" x14ac:dyDescent="0.3"/>
    <row r="446" s="61" customFormat="1" x14ac:dyDescent="0.3"/>
    <row r="447" s="61" customFormat="1" x14ac:dyDescent="0.3"/>
    <row r="448" s="61" customFormat="1" x14ac:dyDescent="0.3"/>
    <row r="449" s="61" customFormat="1" x14ac:dyDescent="0.3"/>
    <row r="450" s="61" customFormat="1" x14ac:dyDescent="0.3"/>
    <row r="451" s="61" customFormat="1" x14ac:dyDescent="0.3"/>
    <row r="452" s="61" customFormat="1" x14ac:dyDescent="0.3"/>
    <row r="453" s="61" customFormat="1" x14ac:dyDescent="0.3"/>
    <row r="454" s="61" customFormat="1" x14ac:dyDescent="0.3"/>
    <row r="455" s="61" customFormat="1" x14ac:dyDescent="0.3"/>
    <row r="456" s="61" customFormat="1" x14ac:dyDescent="0.3"/>
    <row r="457" s="61" customFormat="1" x14ac:dyDescent="0.3"/>
    <row r="458" s="61" customFormat="1" x14ac:dyDescent="0.3"/>
    <row r="459" s="61" customFormat="1" x14ac:dyDescent="0.3"/>
    <row r="460" s="61" customFormat="1" x14ac:dyDescent="0.3"/>
    <row r="461" s="61" customFormat="1" x14ac:dyDescent="0.3"/>
    <row r="462" s="61" customFormat="1" x14ac:dyDescent="0.3"/>
    <row r="463" s="61" customFormat="1" x14ac:dyDescent="0.3"/>
    <row r="464" s="61" customFormat="1" x14ac:dyDescent="0.3"/>
    <row r="465" s="61" customFormat="1" x14ac:dyDescent="0.3"/>
    <row r="466" s="61" customFormat="1" x14ac:dyDescent="0.3"/>
    <row r="467" s="61" customFormat="1" x14ac:dyDescent="0.3"/>
    <row r="468" s="61" customFormat="1" x14ac:dyDescent="0.3"/>
    <row r="469" s="61" customFormat="1" x14ac:dyDescent="0.3"/>
    <row r="470" s="61" customFormat="1" x14ac:dyDescent="0.3"/>
    <row r="471" s="61" customFormat="1" x14ac:dyDescent="0.3"/>
    <row r="472" s="61" customFormat="1" x14ac:dyDescent="0.3"/>
    <row r="473" s="61" customFormat="1" x14ac:dyDescent="0.3"/>
    <row r="474" s="61" customFormat="1" x14ac:dyDescent="0.3"/>
    <row r="475" s="61" customFormat="1" x14ac:dyDescent="0.3"/>
    <row r="476" s="61" customFormat="1" x14ac:dyDescent="0.3"/>
    <row r="477" s="61" customFormat="1" x14ac:dyDescent="0.3"/>
    <row r="478" s="61" customFormat="1" x14ac:dyDescent="0.3"/>
    <row r="479" s="61" customFormat="1" x14ac:dyDescent="0.3"/>
    <row r="480" s="61" customFormat="1" x14ac:dyDescent="0.3"/>
    <row r="481" s="61" customFormat="1" x14ac:dyDescent="0.3"/>
    <row r="482" s="61" customFormat="1" x14ac:dyDescent="0.3"/>
    <row r="483" s="61" customFormat="1" x14ac:dyDescent="0.3"/>
    <row r="484" s="61" customFormat="1" x14ac:dyDescent="0.3"/>
    <row r="485" s="61" customFormat="1" x14ac:dyDescent="0.3"/>
    <row r="486" s="61" customFormat="1" x14ac:dyDescent="0.3"/>
    <row r="487" s="61" customFormat="1" x14ac:dyDescent="0.3"/>
    <row r="488" s="61" customFormat="1" x14ac:dyDescent="0.3"/>
    <row r="489" s="61" customFormat="1" x14ac:dyDescent="0.3"/>
    <row r="490" s="61" customFormat="1" x14ac:dyDescent="0.3"/>
    <row r="491" s="61" customFormat="1" x14ac:dyDescent="0.3"/>
    <row r="492" s="61" customFormat="1" x14ac:dyDescent="0.3"/>
    <row r="493" s="61" customFormat="1" x14ac:dyDescent="0.3"/>
    <row r="494" s="61" customFormat="1" x14ac:dyDescent="0.3"/>
    <row r="495" s="61" customFormat="1" x14ac:dyDescent="0.3"/>
    <row r="496" s="61" customFormat="1" x14ac:dyDescent="0.3"/>
    <row r="497" s="61" customFormat="1" x14ac:dyDescent="0.3"/>
    <row r="498" s="61" customFormat="1" x14ac:dyDescent="0.3"/>
    <row r="499" s="61" customFormat="1" x14ac:dyDescent="0.3"/>
    <row r="500" s="61" customFormat="1" x14ac:dyDescent="0.3"/>
    <row r="501" s="61" customFormat="1" x14ac:dyDescent="0.3"/>
    <row r="502" s="61" customFormat="1" x14ac:dyDescent="0.3"/>
    <row r="503" s="61" customFormat="1" x14ac:dyDescent="0.3"/>
    <row r="504" s="61" customFormat="1" x14ac:dyDescent="0.3"/>
    <row r="505" s="61" customFormat="1" x14ac:dyDescent="0.3"/>
    <row r="506" s="61" customFormat="1" x14ac:dyDescent="0.3"/>
    <row r="507" s="61" customFormat="1" x14ac:dyDescent="0.3"/>
    <row r="508" s="61" customFormat="1" x14ac:dyDescent="0.3"/>
    <row r="509" s="61" customFormat="1" x14ac:dyDescent="0.3"/>
    <row r="510" s="61" customFormat="1" x14ac:dyDescent="0.3"/>
    <row r="511" s="61" customFormat="1" x14ac:dyDescent="0.3"/>
    <row r="512" s="61" customFormat="1" x14ac:dyDescent="0.3"/>
    <row r="513" s="61" customFormat="1" x14ac:dyDescent="0.3"/>
    <row r="514" s="61" customFormat="1" x14ac:dyDescent="0.3"/>
    <row r="515" s="61" customFormat="1" x14ac:dyDescent="0.3"/>
    <row r="516" s="61" customFormat="1" x14ac:dyDescent="0.3"/>
    <row r="517" s="61" customFormat="1" x14ac:dyDescent="0.3"/>
    <row r="518" s="61" customFormat="1" x14ac:dyDescent="0.3"/>
    <row r="519" s="61" customFormat="1" x14ac:dyDescent="0.3"/>
    <row r="520" s="61" customFormat="1" x14ac:dyDescent="0.3"/>
    <row r="521" s="61" customFormat="1" x14ac:dyDescent="0.3"/>
    <row r="522" s="61" customFormat="1" x14ac:dyDescent="0.3"/>
    <row r="523" s="61" customFormat="1" x14ac:dyDescent="0.3"/>
    <row r="524" s="61" customFormat="1" x14ac:dyDescent="0.3"/>
    <row r="525" s="61" customFormat="1" x14ac:dyDescent="0.3"/>
    <row r="526" s="61" customFormat="1" x14ac:dyDescent="0.3"/>
    <row r="527" s="61" customFormat="1" x14ac:dyDescent="0.3"/>
    <row r="528" s="61" customFormat="1" x14ac:dyDescent="0.3"/>
    <row r="529" s="61" customFormat="1" x14ac:dyDescent="0.3"/>
    <row r="530" s="61" customFormat="1" x14ac:dyDescent="0.3"/>
    <row r="531" s="61" customFormat="1" x14ac:dyDescent="0.3"/>
    <row r="532" s="61" customFormat="1" x14ac:dyDescent="0.3"/>
    <row r="533" s="61" customFormat="1" x14ac:dyDescent="0.3"/>
    <row r="534" s="61" customFormat="1" x14ac:dyDescent="0.3"/>
    <row r="535" s="61" customFormat="1" x14ac:dyDescent="0.3"/>
    <row r="536" s="61" customFormat="1" x14ac:dyDescent="0.3"/>
    <row r="537" s="61" customFormat="1" x14ac:dyDescent="0.3"/>
    <row r="538" s="61" customFormat="1" x14ac:dyDescent="0.3"/>
    <row r="539" s="61" customFormat="1" x14ac:dyDescent="0.3"/>
    <row r="540" s="61" customFormat="1" x14ac:dyDescent="0.3"/>
    <row r="541" s="61" customFormat="1" x14ac:dyDescent="0.3"/>
    <row r="542" s="61" customFormat="1" x14ac:dyDescent="0.3"/>
    <row r="543" s="61" customFormat="1" x14ac:dyDescent="0.3"/>
    <row r="544" s="61" customFormat="1" x14ac:dyDescent="0.3"/>
    <row r="545" s="61" customFormat="1" x14ac:dyDescent="0.3"/>
    <row r="546" s="61" customFormat="1" x14ac:dyDescent="0.3"/>
    <row r="547" s="61" customFormat="1" x14ac:dyDescent="0.3"/>
    <row r="548" s="61" customFormat="1" x14ac:dyDescent="0.3"/>
    <row r="549" s="61" customFormat="1" x14ac:dyDescent="0.3"/>
    <row r="550" s="61" customFormat="1" x14ac:dyDescent="0.3"/>
    <row r="551" s="61" customFormat="1" x14ac:dyDescent="0.3"/>
    <row r="552" s="61" customFormat="1" x14ac:dyDescent="0.3"/>
    <row r="553" s="61" customFormat="1" x14ac:dyDescent="0.3"/>
    <row r="554" s="61" customFormat="1" x14ac:dyDescent="0.3"/>
    <row r="555" s="61" customFormat="1" x14ac:dyDescent="0.3"/>
    <row r="556" s="61" customFormat="1" x14ac:dyDescent="0.3"/>
    <row r="557" s="61" customFormat="1" x14ac:dyDescent="0.3"/>
    <row r="558" s="61" customFormat="1" x14ac:dyDescent="0.3"/>
    <row r="559" s="61" customFormat="1" x14ac:dyDescent="0.3"/>
    <row r="560" s="61" customFormat="1" x14ac:dyDescent="0.3"/>
    <row r="561" s="61" customFormat="1" x14ac:dyDescent="0.3"/>
    <row r="562" s="61" customFormat="1" x14ac:dyDescent="0.3"/>
    <row r="563" s="61" customFormat="1" x14ac:dyDescent="0.3"/>
    <row r="564" s="61" customFormat="1" x14ac:dyDescent="0.3"/>
    <row r="565" s="61" customFormat="1" x14ac:dyDescent="0.3"/>
    <row r="566" s="61" customFormat="1" x14ac:dyDescent="0.3"/>
    <row r="567" s="61" customFormat="1" x14ac:dyDescent="0.3"/>
    <row r="568" s="61" customFormat="1" x14ac:dyDescent="0.3"/>
    <row r="569" s="61" customFormat="1" x14ac:dyDescent="0.3"/>
    <row r="570" s="61" customFormat="1" x14ac:dyDescent="0.3"/>
    <row r="571" s="61" customFormat="1" x14ac:dyDescent="0.3"/>
    <row r="572" s="61" customFormat="1" x14ac:dyDescent="0.3"/>
    <row r="573" s="61" customFormat="1" x14ac:dyDescent="0.3"/>
    <row r="574" s="61" customFormat="1" x14ac:dyDescent="0.3"/>
    <row r="575" s="61" customFormat="1" x14ac:dyDescent="0.3"/>
    <row r="576" s="61" customFormat="1" x14ac:dyDescent="0.3"/>
    <row r="577" s="61" customFormat="1" x14ac:dyDescent="0.3"/>
    <row r="578" s="61" customFormat="1" x14ac:dyDescent="0.3"/>
    <row r="579" s="61" customFormat="1" x14ac:dyDescent="0.3"/>
    <row r="580" s="61" customFormat="1" x14ac:dyDescent="0.3"/>
    <row r="581" s="61" customFormat="1" x14ac:dyDescent="0.3"/>
    <row r="582" s="61" customFormat="1" x14ac:dyDescent="0.3"/>
    <row r="583" s="61" customFormat="1" x14ac:dyDescent="0.3"/>
    <row r="584" s="61" customFormat="1" x14ac:dyDescent="0.3"/>
    <row r="585" s="61" customFormat="1" x14ac:dyDescent="0.3"/>
    <row r="586" s="61" customFormat="1" x14ac:dyDescent="0.3"/>
    <row r="587" s="61" customFormat="1" x14ac:dyDescent="0.3"/>
    <row r="588" s="61" customFormat="1" x14ac:dyDescent="0.3"/>
    <row r="589" s="61" customFormat="1" x14ac:dyDescent="0.3"/>
    <row r="590" s="61" customFormat="1" x14ac:dyDescent="0.3"/>
    <row r="591" s="61" customFormat="1" x14ac:dyDescent="0.3"/>
    <row r="592" s="61" customFormat="1" x14ac:dyDescent="0.3"/>
    <row r="593" s="61" customFormat="1" x14ac:dyDescent="0.3"/>
    <row r="594" s="61" customFormat="1" x14ac:dyDescent="0.3"/>
    <row r="595" s="61" customFormat="1" x14ac:dyDescent="0.3"/>
    <row r="596" s="61" customFormat="1" x14ac:dyDescent="0.3"/>
    <row r="597" s="61" customFormat="1" x14ac:dyDescent="0.3"/>
    <row r="598" s="61" customFormat="1" x14ac:dyDescent="0.3"/>
    <row r="599" s="61" customFormat="1" x14ac:dyDescent="0.3"/>
    <row r="600" s="61" customFormat="1" x14ac:dyDescent="0.3"/>
    <row r="601" s="61" customFormat="1" x14ac:dyDescent="0.3"/>
    <row r="602" s="61" customFormat="1" x14ac:dyDescent="0.3"/>
    <row r="603" s="61" customFormat="1" x14ac:dyDescent="0.3"/>
    <row r="604" s="61" customFormat="1" x14ac:dyDescent="0.3"/>
    <row r="605" s="61" customFormat="1" x14ac:dyDescent="0.3"/>
    <row r="606" s="61" customFormat="1" x14ac:dyDescent="0.3"/>
    <row r="607" s="61" customFormat="1" x14ac:dyDescent="0.3"/>
    <row r="608" s="61" customFormat="1" x14ac:dyDescent="0.3"/>
    <row r="609" s="61" customFormat="1" x14ac:dyDescent="0.3"/>
    <row r="610" s="61" customFormat="1" x14ac:dyDescent="0.3"/>
    <row r="611" s="61" customFormat="1" x14ac:dyDescent="0.3"/>
    <row r="612" s="61" customFormat="1" x14ac:dyDescent="0.3"/>
    <row r="613" s="61" customFormat="1" x14ac:dyDescent="0.3"/>
    <row r="614" s="61" customFormat="1" x14ac:dyDescent="0.3"/>
    <row r="615" s="61" customFormat="1" x14ac:dyDescent="0.3"/>
    <row r="616" s="61" customFormat="1" x14ac:dyDescent="0.3"/>
    <row r="617" s="61" customFormat="1" x14ac:dyDescent="0.3"/>
    <row r="618" s="61" customFormat="1" x14ac:dyDescent="0.3"/>
    <row r="619" s="61" customFormat="1" x14ac:dyDescent="0.3"/>
    <row r="620" s="61" customFormat="1" x14ac:dyDescent="0.3"/>
    <row r="621" s="61" customFormat="1" x14ac:dyDescent="0.3"/>
    <row r="622" s="61" customFormat="1" x14ac:dyDescent="0.3"/>
    <row r="623" s="61" customFormat="1" x14ac:dyDescent="0.3"/>
    <row r="624" s="61" customFormat="1" x14ac:dyDescent="0.3"/>
    <row r="625" s="61" customFormat="1" x14ac:dyDescent="0.3"/>
    <row r="626" s="61" customFormat="1" x14ac:dyDescent="0.3"/>
    <row r="627" s="61" customFormat="1" x14ac:dyDescent="0.3"/>
    <row r="628" s="61" customFormat="1" x14ac:dyDescent="0.3"/>
    <row r="629" s="61" customFormat="1" x14ac:dyDescent="0.3"/>
    <row r="630" s="61" customFormat="1" x14ac:dyDescent="0.3"/>
    <row r="631" s="61" customFormat="1" x14ac:dyDescent="0.3"/>
    <row r="632" s="61" customFormat="1" x14ac:dyDescent="0.3"/>
    <row r="633" s="61" customFormat="1" x14ac:dyDescent="0.3"/>
    <row r="634" s="61" customFormat="1" x14ac:dyDescent="0.3"/>
    <row r="635" s="61" customFormat="1" x14ac:dyDescent="0.3"/>
    <row r="636" s="61" customFormat="1" x14ac:dyDescent="0.3"/>
    <row r="637" s="61" customFormat="1" x14ac:dyDescent="0.3"/>
    <row r="638" s="61" customFormat="1" x14ac:dyDescent="0.3"/>
    <row r="639" s="61" customFormat="1" x14ac:dyDescent="0.3"/>
    <row r="640" s="61" customFormat="1" x14ac:dyDescent="0.3"/>
    <row r="641" s="61" customFormat="1" x14ac:dyDescent="0.3"/>
    <row r="642" s="61" customFormat="1" x14ac:dyDescent="0.3"/>
    <row r="643" s="61" customFormat="1" x14ac:dyDescent="0.3"/>
    <row r="644" s="61" customFormat="1" x14ac:dyDescent="0.3"/>
    <row r="645" s="61" customFormat="1" x14ac:dyDescent="0.3"/>
    <row r="646" s="61" customFormat="1" x14ac:dyDescent="0.3"/>
    <row r="647" s="61" customFormat="1" x14ac:dyDescent="0.3"/>
    <row r="648" s="61" customFormat="1" x14ac:dyDescent="0.3"/>
    <row r="649" s="61" customFormat="1" x14ac:dyDescent="0.3"/>
    <row r="650" s="61" customFormat="1" x14ac:dyDescent="0.3"/>
    <row r="651" s="61" customFormat="1" x14ac:dyDescent="0.3"/>
    <row r="652" s="61" customFormat="1" x14ac:dyDescent="0.3"/>
    <row r="653" s="61" customFormat="1" x14ac:dyDescent="0.3"/>
    <row r="654" s="61" customFormat="1" x14ac:dyDescent="0.3"/>
    <row r="655" s="61" customFormat="1" x14ac:dyDescent="0.3"/>
    <row r="656" s="61" customFormat="1" x14ac:dyDescent="0.3"/>
    <row r="657" s="61" customFormat="1" x14ac:dyDescent="0.3"/>
    <row r="658" s="61" customFormat="1" x14ac:dyDescent="0.3"/>
    <row r="659" s="61" customFormat="1" x14ac:dyDescent="0.3"/>
    <row r="660" s="61" customFormat="1" x14ac:dyDescent="0.3"/>
    <row r="661" s="61" customFormat="1" x14ac:dyDescent="0.3"/>
    <row r="662" s="61" customFormat="1" x14ac:dyDescent="0.3"/>
    <row r="663" s="61" customFormat="1" x14ac:dyDescent="0.3"/>
    <row r="664" s="61" customFormat="1" x14ac:dyDescent="0.3"/>
    <row r="665" s="61" customFormat="1" x14ac:dyDescent="0.3"/>
    <row r="666" s="61" customFormat="1" x14ac:dyDescent="0.3"/>
    <row r="667" s="61" customFormat="1" x14ac:dyDescent="0.3"/>
    <row r="668" s="61" customFormat="1" x14ac:dyDescent="0.3"/>
    <row r="669" s="61" customFormat="1" x14ac:dyDescent="0.3"/>
    <row r="670" s="61" customFormat="1" x14ac:dyDescent="0.3"/>
    <row r="671" s="61" customFormat="1" x14ac:dyDescent="0.3"/>
    <row r="672" s="61" customFormat="1" x14ac:dyDescent="0.3"/>
    <row r="673" s="61" customFormat="1" x14ac:dyDescent="0.3"/>
    <row r="674" s="61" customFormat="1" x14ac:dyDescent="0.3"/>
    <row r="675" s="61" customFormat="1" x14ac:dyDescent="0.3"/>
    <row r="676" s="61" customFormat="1" x14ac:dyDescent="0.3"/>
    <row r="677" s="61" customFormat="1" x14ac:dyDescent="0.3"/>
    <row r="678" s="61" customFormat="1" x14ac:dyDescent="0.3"/>
    <row r="679" s="61" customFormat="1" x14ac:dyDescent="0.3"/>
    <row r="680" s="61" customFormat="1" x14ac:dyDescent="0.3"/>
    <row r="681" s="61" customFormat="1" x14ac:dyDescent="0.3"/>
    <row r="682" s="61" customFormat="1" x14ac:dyDescent="0.3"/>
    <row r="683" s="61" customFormat="1" x14ac:dyDescent="0.3"/>
    <row r="684" s="61" customFormat="1" x14ac:dyDescent="0.3"/>
    <row r="685" s="61" customFormat="1" x14ac:dyDescent="0.3"/>
    <row r="686" s="61" customFormat="1" x14ac:dyDescent="0.3"/>
    <row r="687" s="61" customFormat="1" x14ac:dyDescent="0.3"/>
    <row r="688" s="61" customFormat="1" x14ac:dyDescent="0.3"/>
    <row r="689" s="61" customFormat="1" x14ac:dyDescent="0.3"/>
    <row r="690" s="61" customFormat="1" x14ac:dyDescent="0.3"/>
    <row r="691" s="61" customFormat="1" x14ac:dyDescent="0.3"/>
    <row r="692" s="61" customFormat="1" x14ac:dyDescent="0.3"/>
    <row r="693" s="61" customFormat="1" x14ac:dyDescent="0.3"/>
    <row r="694" s="61" customFormat="1" x14ac:dyDescent="0.3"/>
    <row r="695" s="61" customFormat="1" x14ac:dyDescent="0.3"/>
    <row r="696" s="61" customFormat="1" x14ac:dyDescent="0.3"/>
    <row r="697" s="61" customFormat="1" x14ac:dyDescent="0.3"/>
    <row r="698" s="61" customFormat="1" x14ac:dyDescent="0.3"/>
    <row r="699" s="61" customFormat="1" x14ac:dyDescent="0.3"/>
    <row r="700" s="61" customFormat="1" x14ac:dyDescent="0.3"/>
    <row r="701" s="61" customFormat="1" x14ac:dyDescent="0.3"/>
    <row r="702" s="61" customFormat="1" x14ac:dyDescent="0.3"/>
    <row r="703" s="61" customFormat="1" x14ac:dyDescent="0.3"/>
    <row r="704" s="61" customFormat="1" x14ac:dyDescent="0.3"/>
    <row r="705" s="61" customFormat="1" x14ac:dyDescent="0.3"/>
    <row r="706" s="61" customFormat="1" x14ac:dyDescent="0.3"/>
    <row r="707" s="61" customFormat="1" x14ac:dyDescent="0.3"/>
    <row r="708" s="61" customFormat="1" x14ac:dyDescent="0.3"/>
    <row r="709" s="61" customFormat="1" x14ac:dyDescent="0.3"/>
    <row r="710" s="61" customFormat="1" x14ac:dyDescent="0.3"/>
    <row r="711" s="61" customFormat="1" x14ac:dyDescent="0.3"/>
    <row r="712" s="61" customFormat="1" x14ac:dyDescent="0.3"/>
    <row r="713" s="61" customFormat="1" x14ac:dyDescent="0.3"/>
    <row r="714" s="61" customFormat="1" x14ac:dyDescent="0.3"/>
    <row r="715" s="61" customFormat="1" x14ac:dyDescent="0.3"/>
    <row r="716" s="61" customFormat="1" x14ac:dyDescent="0.3"/>
    <row r="717" s="61" customFormat="1" x14ac:dyDescent="0.3"/>
    <row r="718" s="61" customFormat="1" x14ac:dyDescent="0.3"/>
    <row r="719" s="61" customFormat="1" x14ac:dyDescent="0.3"/>
    <row r="720" s="61" customFormat="1" x14ac:dyDescent="0.3"/>
    <row r="721" s="61" customFormat="1" x14ac:dyDescent="0.3"/>
    <row r="722" s="61" customFormat="1" x14ac:dyDescent="0.3"/>
    <row r="723" s="61" customFormat="1" x14ac:dyDescent="0.3"/>
    <row r="724" s="61" customFormat="1" x14ac:dyDescent="0.3"/>
    <row r="725" s="61" customFormat="1" x14ac:dyDescent="0.3"/>
    <row r="726" s="61" customFormat="1" x14ac:dyDescent="0.3"/>
    <row r="727" s="61" customFormat="1" x14ac:dyDescent="0.3"/>
    <row r="728" s="61" customFormat="1" x14ac:dyDescent="0.3"/>
    <row r="729" s="61" customFormat="1" x14ac:dyDescent="0.3"/>
    <row r="730" s="61" customFormat="1" x14ac:dyDescent="0.3"/>
    <row r="731" s="61" customFormat="1" x14ac:dyDescent="0.3"/>
    <row r="732" s="61" customFormat="1" x14ac:dyDescent="0.3"/>
    <row r="733" s="61" customFormat="1" x14ac:dyDescent="0.3"/>
    <row r="734" s="61" customFormat="1" x14ac:dyDescent="0.3"/>
    <row r="735" s="61" customFormat="1" x14ac:dyDescent="0.3"/>
    <row r="736" s="61" customFormat="1" x14ac:dyDescent="0.3"/>
    <row r="737" s="61" customFormat="1" x14ac:dyDescent="0.3"/>
    <row r="738" s="61" customFormat="1" x14ac:dyDescent="0.3"/>
    <row r="739" s="61" customFormat="1" x14ac:dyDescent="0.3"/>
    <row r="740" s="61" customFormat="1" x14ac:dyDescent="0.3"/>
    <row r="741" s="61" customFormat="1" x14ac:dyDescent="0.3"/>
    <row r="742" s="61" customFormat="1" x14ac:dyDescent="0.3"/>
    <row r="743" s="61" customFormat="1" x14ac:dyDescent="0.3"/>
    <row r="744" s="61" customFormat="1" x14ac:dyDescent="0.3"/>
    <row r="745" s="61" customFormat="1" x14ac:dyDescent="0.3"/>
    <row r="746" s="61" customFormat="1" x14ac:dyDescent="0.3"/>
    <row r="747" s="61" customFormat="1" x14ac:dyDescent="0.3"/>
    <row r="748" s="61" customFormat="1" x14ac:dyDescent="0.3"/>
    <row r="749" s="61" customFormat="1" x14ac:dyDescent="0.3"/>
    <row r="750" s="61" customFormat="1" x14ac:dyDescent="0.3"/>
    <row r="751" s="61" customFormat="1" x14ac:dyDescent="0.3"/>
    <row r="752" s="61" customFormat="1" x14ac:dyDescent="0.3"/>
    <row r="753" s="61" customFormat="1" x14ac:dyDescent="0.3"/>
    <row r="754" s="61" customFormat="1" x14ac:dyDescent="0.3"/>
    <row r="755" s="61" customFormat="1" x14ac:dyDescent="0.3"/>
    <row r="756" s="61" customFormat="1" x14ac:dyDescent="0.3"/>
    <row r="757" s="61" customFormat="1" x14ac:dyDescent="0.3"/>
    <row r="758" s="61" customFormat="1" x14ac:dyDescent="0.3"/>
    <row r="759" s="61" customFormat="1" x14ac:dyDescent="0.3"/>
    <row r="760" s="61" customFormat="1" x14ac:dyDescent="0.3"/>
    <row r="761" s="61" customFormat="1" x14ac:dyDescent="0.3"/>
    <row r="762" s="61" customFormat="1" x14ac:dyDescent="0.3"/>
    <row r="763" s="61" customFormat="1" x14ac:dyDescent="0.3"/>
    <row r="764" s="61" customFormat="1" x14ac:dyDescent="0.3"/>
    <row r="765" s="61" customFormat="1" x14ac:dyDescent="0.3"/>
    <row r="766" s="61" customFormat="1" x14ac:dyDescent="0.3"/>
    <row r="767" s="61" customFormat="1" x14ac:dyDescent="0.3"/>
    <row r="768" s="61" customFormat="1" x14ac:dyDescent="0.3"/>
    <row r="769" s="61" customFormat="1" x14ac:dyDescent="0.3"/>
    <row r="770" s="61" customFormat="1" x14ac:dyDescent="0.3"/>
    <row r="771" s="61" customFormat="1" x14ac:dyDescent="0.3"/>
    <row r="772" s="61" customFormat="1" x14ac:dyDescent="0.3"/>
    <row r="773" s="61" customFormat="1" x14ac:dyDescent="0.3"/>
    <row r="774" s="61" customFormat="1" x14ac:dyDescent="0.3"/>
    <row r="775" s="61" customFormat="1" x14ac:dyDescent="0.3"/>
    <row r="776" s="61" customFormat="1" x14ac:dyDescent="0.3"/>
    <row r="777" s="61" customFormat="1" x14ac:dyDescent="0.3"/>
    <row r="778" s="61" customFormat="1" x14ac:dyDescent="0.3"/>
    <row r="779" s="61" customFormat="1" x14ac:dyDescent="0.3"/>
    <row r="780" s="61" customFormat="1" x14ac:dyDescent="0.3"/>
    <row r="781" s="61" customFormat="1" x14ac:dyDescent="0.3"/>
    <row r="782" s="61" customFormat="1" x14ac:dyDescent="0.3"/>
    <row r="783" s="61" customFormat="1" x14ac:dyDescent="0.3"/>
    <row r="784" s="61" customFormat="1" x14ac:dyDescent="0.3"/>
    <row r="785" s="61" customFormat="1" x14ac:dyDescent="0.3"/>
    <row r="786" s="61" customFormat="1" x14ac:dyDescent="0.3"/>
    <row r="787" s="61" customFormat="1" x14ac:dyDescent="0.3"/>
    <row r="788" s="61" customFormat="1" x14ac:dyDescent="0.3"/>
    <row r="789" s="61" customFormat="1" x14ac:dyDescent="0.3"/>
    <row r="790" s="61" customFormat="1" x14ac:dyDescent="0.3"/>
    <row r="791" s="61" customFormat="1" x14ac:dyDescent="0.3"/>
    <row r="792" s="61" customFormat="1" x14ac:dyDescent="0.3"/>
    <row r="793" s="61" customFormat="1" x14ac:dyDescent="0.3"/>
    <row r="794" s="61" customFormat="1" x14ac:dyDescent="0.3"/>
    <row r="795" s="61" customFormat="1" x14ac:dyDescent="0.3"/>
    <row r="796" s="61" customFormat="1" x14ac:dyDescent="0.3"/>
    <row r="797" s="61" customFormat="1" x14ac:dyDescent="0.3"/>
    <row r="798" s="61" customFormat="1" x14ac:dyDescent="0.3"/>
    <row r="799" s="61" customFormat="1" x14ac:dyDescent="0.3"/>
    <row r="800" s="61" customFormat="1" x14ac:dyDescent="0.3"/>
    <row r="801" s="61" customFormat="1" x14ac:dyDescent="0.3"/>
    <row r="802" s="61" customFormat="1" x14ac:dyDescent="0.3"/>
    <row r="803" s="61" customFormat="1" x14ac:dyDescent="0.3"/>
    <row r="804" s="61" customFormat="1" x14ac:dyDescent="0.3"/>
    <row r="805" s="61" customFormat="1" x14ac:dyDescent="0.3"/>
    <row r="806" s="61" customFormat="1" x14ac:dyDescent="0.3"/>
    <row r="807" s="61" customFormat="1" x14ac:dyDescent="0.3"/>
    <row r="808" s="61" customFormat="1" x14ac:dyDescent="0.3"/>
    <row r="809" s="61" customFormat="1" x14ac:dyDescent="0.3"/>
    <row r="810" s="61" customFormat="1" x14ac:dyDescent="0.3"/>
    <row r="811" s="61" customFormat="1" x14ac:dyDescent="0.3"/>
    <row r="812" s="61" customFormat="1" x14ac:dyDescent="0.3"/>
    <row r="813" s="61" customFormat="1" x14ac:dyDescent="0.3"/>
    <row r="814" s="61" customFormat="1" x14ac:dyDescent="0.3"/>
    <row r="815" s="61" customFormat="1" x14ac:dyDescent="0.3"/>
    <row r="816" s="61" customFormat="1" x14ac:dyDescent="0.3"/>
    <row r="817" s="61" customFormat="1" x14ac:dyDescent="0.3"/>
    <row r="818" s="61" customFormat="1" x14ac:dyDescent="0.3"/>
    <row r="819" s="61" customFormat="1" x14ac:dyDescent="0.3"/>
    <row r="820" s="61" customFormat="1" x14ac:dyDescent="0.3"/>
    <row r="821" s="61" customFormat="1" x14ac:dyDescent="0.3"/>
    <row r="822" s="61" customFormat="1" x14ac:dyDescent="0.3"/>
    <row r="823" s="61" customFormat="1" x14ac:dyDescent="0.3"/>
    <row r="824" s="61" customFormat="1" x14ac:dyDescent="0.3"/>
    <row r="825" s="61" customFormat="1" x14ac:dyDescent="0.3"/>
    <row r="826" s="61" customFormat="1" x14ac:dyDescent="0.3"/>
    <row r="827" s="61" customFormat="1" x14ac:dyDescent="0.3"/>
    <row r="828" s="61" customFormat="1" x14ac:dyDescent="0.3"/>
    <row r="829" s="61" customFormat="1" x14ac:dyDescent="0.3"/>
    <row r="830" s="61" customFormat="1" x14ac:dyDescent="0.3"/>
    <row r="831" s="61" customFormat="1" x14ac:dyDescent="0.3"/>
    <row r="832" s="61" customFormat="1" x14ac:dyDescent="0.3"/>
    <row r="833" s="61" customFormat="1" x14ac:dyDescent="0.3"/>
    <row r="834" s="61" customFormat="1" x14ac:dyDescent="0.3"/>
    <row r="835" s="61" customFormat="1" x14ac:dyDescent="0.3"/>
    <row r="836" s="61" customFormat="1" x14ac:dyDescent="0.3"/>
    <row r="837" s="61" customFormat="1" x14ac:dyDescent="0.3"/>
    <row r="838" s="61" customFormat="1" x14ac:dyDescent="0.3"/>
    <row r="839" s="61" customFormat="1" x14ac:dyDescent="0.3"/>
    <row r="840" s="61" customFormat="1" x14ac:dyDescent="0.3"/>
    <row r="841" s="61" customFormat="1" x14ac:dyDescent="0.3"/>
    <row r="842" s="61" customFormat="1" x14ac:dyDescent="0.3"/>
    <row r="843" s="61" customFormat="1" x14ac:dyDescent="0.3"/>
    <row r="844" s="61" customFormat="1" x14ac:dyDescent="0.3"/>
    <row r="845" s="61" customFormat="1" x14ac:dyDescent="0.3"/>
    <row r="846" s="61" customFormat="1" x14ac:dyDescent="0.3"/>
    <row r="847" s="61" customFormat="1" x14ac:dyDescent="0.3"/>
    <row r="848" s="61" customFormat="1" x14ac:dyDescent="0.3"/>
    <row r="849" s="61" customFormat="1" x14ac:dyDescent="0.3"/>
    <row r="850" s="61" customFormat="1" x14ac:dyDescent="0.3"/>
    <row r="851" s="61" customFormat="1" x14ac:dyDescent="0.3"/>
    <row r="852" s="61" customFormat="1" x14ac:dyDescent="0.3"/>
    <row r="853" s="61" customFormat="1" x14ac:dyDescent="0.3"/>
    <row r="854" s="61" customFormat="1" x14ac:dyDescent="0.3"/>
    <row r="855" s="61" customFormat="1" x14ac:dyDescent="0.3"/>
    <row r="856" s="61" customFormat="1" x14ac:dyDescent="0.3"/>
    <row r="857" s="61" customFormat="1" x14ac:dyDescent="0.3"/>
    <row r="858" s="61" customFormat="1" x14ac:dyDescent="0.3"/>
    <row r="859" s="61" customFormat="1" x14ac:dyDescent="0.3"/>
    <row r="860" s="61" customFormat="1" x14ac:dyDescent="0.3"/>
    <row r="861" s="61" customFormat="1" x14ac:dyDescent="0.3"/>
    <row r="862" s="61" customFormat="1" x14ac:dyDescent="0.3"/>
    <row r="863" s="61" customFormat="1" x14ac:dyDescent="0.3"/>
    <row r="864" s="61" customFormat="1" x14ac:dyDescent="0.3"/>
    <row r="865" s="61" customFormat="1" x14ac:dyDescent="0.3"/>
    <row r="866" s="61" customFormat="1" x14ac:dyDescent="0.3"/>
    <row r="867" s="61" customFormat="1" x14ac:dyDescent="0.3"/>
    <row r="868" s="61" customFormat="1" x14ac:dyDescent="0.3"/>
    <row r="869" s="61" customFormat="1" x14ac:dyDescent="0.3"/>
    <row r="870" s="61" customFormat="1" x14ac:dyDescent="0.3"/>
    <row r="871" s="61" customFormat="1" x14ac:dyDescent="0.3"/>
    <row r="872" s="61" customFormat="1" x14ac:dyDescent="0.3"/>
    <row r="873" s="61" customFormat="1" x14ac:dyDescent="0.3"/>
    <row r="874" s="61" customFormat="1" x14ac:dyDescent="0.3"/>
    <row r="875" s="61" customFormat="1" x14ac:dyDescent="0.3"/>
    <row r="876" s="61" customFormat="1" x14ac:dyDescent="0.3"/>
    <row r="877" s="61" customFormat="1" x14ac:dyDescent="0.3"/>
    <row r="878" s="61" customFormat="1" x14ac:dyDescent="0.3"/>
    <row r="879" s="61" customFormat="1" x14ac:dyDescent="0.3"/>
    <row r="880" s="61" customFormat="1" x14ac:dyDescent="0.3"/>
    <row r="881" s="61" customFormat="1" x14ac:dyDescent="0.3"/>
    <row r="882" s="61" customFormat="1" x14ac:dyDescent="0.3"/>
    <row r="883" s="61" customFormat="1" x14ac:dyDescent="0.3"/>
    <row r="884" s="61" customFormat="1" x14ac:dyDescent="0.3"/>
    <row r="885" s="61" customFormat="1" x14ac:dyDescent="0.3"/>
    <row r="886" s="61" customFormat="1" x14ac:dyDescent="0.3"/>
    <row r="887" s="61" customFormat="1" x14ac:dyDescent="0.3"/>
    <row r="888" s="61" customFormat="1" x14ac:dyDescent="0.3"/>
    <row r="889" s="61" customFormat="1" x14ac:dyDescent="0.3"/>
    <row r="890" s="61" customFormat="1" x14ac:dyDescent="0.3"/>
    <row r="891" s="61" customFormat="1" x14ac:dyDescent="0.3"/>
    <row r="892" s="61" customFormat="1" x14ac:dyDescent="0.3"/>
    <row r="893" s="61" customFormat="1" x14ac:dyDescent="0.3"/>
    <row r="894" s="61" customFormat="1" x14ac:dyDescent="0.3"/>
    <row r="895" s="61" customFormat="1" x14ac:dyDescent="0.3"/>
    <row r="896" s="61" customFormat="1" x14ac:dyDescent="0.3"/>
    <row r="897" s="61" customFormat="1" x14ac:dyDescent="0.3"/>
    <row r="898" s="61" customFormat="1" x14ac:dyDescent="0.3"/>
    <row r="899" s="61" customFormat="1" x14ac:dyDescent="0.3"/>
    <row r="900" s="61" customFormat="1" x14ac:dyDescent="0.3"/>
    <row r="901" s="61" customFormat="1" x14ac:dyDescent="0.3"/>
    <row r="902" s="61" customFormat="1" x14ac:dyDescent="0.3"/>
    <row r="903" s="61" customFormat="1" x14ac:dyDescent="0.3"/>
    <row r="904" s="61" customFormat="1" x14ac:dyDescent="0.3"/>
    <row r="905" s="61" customFormat="1" x14ac:dyDescent="0.3"/>
    <row r="906" s="61" customFormat="1" x14ac:dyDescent="0.3"/>
    <row r="907" s="61" customFormat="1" x14ac:dyDescent="0.3"/>
    <row r="908" s="61" customFormat="1" x14ac:dyDescent="0.3"/>
    <row r="909" s="61" customFormat="1" x14ac:dyDescent="0.3"/>
    <row r="910" s="61" customFormat="1" x14ac:dyDescent="0.3"/>
    <row r="911" s="61" customFormat="1" x14ac:dyDescent="0.3"/>
    <row r="912" s="61" customFormat="1" x14ac:dyDescent="0.3"/>
    <row r="913" s="61" customFormat="1" x14ac:dyDescent="0.3"/>
    <row r="914" s="61" customFormat="1" x14ac:dyDescent="0.3"/>
    <row r="915" s="61" customFormat="1" x14ac:dyDescent="0.3"/>
    <row r="916" s="61" customFormat="1" x14ac:dyDescent="0.3"/>
    <row r="917" s="61" customFormat="1" x14ac:dyDescent="0.3"/>
    <row r="918" s="61" customFormat="1" x14ac:dyDescent="0.3"/>
    <row r="919" s="61" customFormat="1" x14ac:dyDescent="0.3"/>
    <row r="920" s="61" customFormat="1" x14ac:dyDescent="0.3"/>
    <row r="921" s="61" customFormat="1" x14ac:dyDescent="0.3"/>
    <row r="922" s="61" customFormat="1" x14ac:dyDescent="0.3"/>
    <row r="923" s="61" customFormat="1" x14ac:dyDescent="0.3"/>
    <row r="924" s="61" customFormat="1" x14ac:dyDescent="0.3"/>
    <row r="925" s="61" customFormat="1" x14ac:dyDescent="0.3"/>
    <row r="926" s="61" customFormat="1" x14ac:dyDescent="0.3"/>
    <row r="927" s="61" customFormat="1" x14ac:dyDescent="0.3"/>
    <row r="928" s="61" customFormat="1" x14ac:dyDescent="0.3"/>
    <row r="929" s="61" customFormat="1" x14ac:dyDescent="0.3"/>
    <row r="930" s="61" customFormat="1" x14ac:dyDescent="0.3"/>
    <row r="931" s="61" customFormat="1" x14ac:dyDescent="0.3"/>
    <row r="932" s="61" customFormat="1" x14ac:dyDescent="0.3"/>
    <row r="933" s="61" customFormat="1" x14ac:dyDescent="0.3"/>
    <row r="934" s="61" customFormat="1" x14ac:dyDescent="0.3"/>
    <row r="935" s="61" customFormat="1" x14ac:dyDescent="0.3"/>
    <row r="936" s="61" customFormat="1" x14ac:dyDescent="0.3"/>
    <row r="937" s="61" customFormat="1" x14ac:dyDescent="0.3"/>
    <row r="938" s="61" customFormat="1" x14ac:dyDescent="0.3"/>
    <row r="939" s="61" customFormat="1" x14ac:dyDescent="0.3"/>
    <row r="940" s="61" customFormat="1" x14ac:dyDescent="0.3"/>
    <row r="941" s="61" customFormat="1" x14ac:dyDescent="0.3"/>
    <row r="942" s="61" customFormat="1" x14ac:dyDescent="0.3"/>
    <row r="943" s="61" customFormat="1" x14ac:dyDescent="0.3"/>
    <row r="944" s="61" customFormat="1" x14ac:dyDescent="0.3"/>
    <row r="945" spans="1:29" s="61" customFormat="1" x14ac:dyDescent="0.3"/>
    <row r="946" spans="1:29" s="61" customFormat="1" x14ac:dyDescent="0.3"/>
    <row r="947" spans="1:29" s="61" customFormat="1" x14ac:dyDescent="0.3"/>
    <row r="948" spans="1:29" s="61" customFormat="1" x14ac:dyDescent="0.3"/>
    <row r="949" spans="1:29" s="61" customFormat="1" x14ac:dyDescent="0.3"/>
    <row r="950" spans="1:29" s="61" customFormat="1" x14ac:dyDescent="0.3"/>
    <row r="951" spans="1:29" s="61" customFormat="1" x14ac:dyDescent="0.3"/>
    <row r="952" spans="1:29" s="61" customFormat="1" x14ac:dyDescent="0.3"/>
    <row r="953" spans="1:29" s="61" customFormat="1" x14ac:dyDescent="0.3"/>
    <row r="954" spans="1:29" s="1" customFormat="1" x14ac:dyDescent="0.3">
      <c r="A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</row>
    <row r="955" spans="1:29" s="1" customFormat="1" x14ac:dyDescent="0.3">
      <c r="A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</row>
    <row r="956" spans="1:29" s="1" customFormat="1" x14ac:dyDescent="0.3">
      <c r="A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</row>
    <row r="957" spans="1:29" s="1" customFormat="1" x14ac:dyDescent="0.3">
      <c r="A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</row>
    <row r="958" spans="1:29" s="1" customFormat="1" x14ac:dyDescent="0.3">
      <c r="A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</row>
    <row r="959" spans="1:29" x14ac:dyDescent="0.3">
      <c r="B959" s="1"/>
      <c r="C959" s="1"/>
      <c r="D959" s="1"/>
      <c r="E959" s="1"/>
      <c r="F959" s="1"/>
      <c r="G959" s="1"/>
      <c r="H959" s="1"/>
    </row>
  </sheetData>
  <sheetProtection selectLockedCells="1"/>
  <mergeCells count="44">
    <mergeCell ref="L109:Q109"/>
    <mergeCell ref="K123:Q123"/>
    <mergeCell ref="K7:L7"/>
    <mergeCell ref="K82:Q82"/>
    <mergeCell ref="K89:Q89"/>
    <mergeCell ref="K98:Q98"/>
    <mergeCell ref="K104:Q104"/>
    <mergeCell ref="K108:Q108"/>
    <mergeCell ref="L38:M38"/>
    <mergeCell ref="K47:Q47"/>
    <mergeCell ref="K53:Q53"/>
    <mergeCell ref="K59:Q59"/>
    <mergeCell ref="K70:Q70"/>
    <mergeCell ref="K13:Q13"/>
    <mergeCell ref="L14:M14"/>
    <mergeCell ref="L22:M22"/>
    <mergeCell ref="L30:M30"/>
    <mergeCell ref="B123:H123"/>
    <mergeCell ref="B10:H10"/>
    <mergeCell ref="B13:H13"/>
    <mergeCell ref="B47:H47"/>
    <mergeCell ref="C109:H109"/>
    <mergeCell ref="B89:H89"/>
    <mergeCell ref="B98:H98"/>
    <mergeCell ref="B108:H108"/>
    <mergeCell ref="B70:H70"/>
    <mergeCell ref="B104:H104"/>
    <mergeCell ref="B59:H59"/>
    <mergeCell ref="B53:H53"/>
    <mergeCell ref="C30:D30"/>
    <mergeCell ref="C38:D38"/>
    <mergeCell ref="B82:H82"/>
    <mergeCell ref="B2:H2"/>
    <mergeCell ref="C11:E11"/>
    <mergeCell ref="C12:E12"/>
    <mergeCell ref="C14:D14"/>
    <mergeCell ref="C22:D22"/>
    <mergeCell ref="D4:H4"/>
    <mergeCell ref="D3:H3"/>
    <mergeCell ref="D5:H5"/>
    <mergeCell ref="D6:H6"/>
    <mergeCell ref="D7:H7"/>
    <mergeCell ref="B8:H8"/>
    <mergeCell ref="G11:H11"/>
  </mergeCells>
  <dataValidations count="9">
    <dataValidation type="list" allowBlank="1" showInputMessage="1" showErrorMessage="1" sqref="B50 K50" xr:uid="{00000000-0002-0000-0000-000000000000}">
      <formula1>Student2</formula1>
    </dataValidation>
    <dataValidation type="list" allowBlank="1" showErrorMessage="1" sqref="C33 C41 C14 C22 C30 C38 L33 L41 L14 L22 L30 L38" xr:uid="{00000000-0002-0000-0000-000001000000}">
      <formula1>Personnel</formula1>
    </dataValidation>
    <dataValidation type="list" allowBlank="1" showErrorMessage="1" sqref="C15 C39 C31 C23 L15 L39 L31 L23" xr:uid="{00000000-0002-0000-0000-000002000000}">
      <formula1>YesNo</formula1>
    </dataValidation>
    <dataValidation type="list" allowBlank="1" showInputMessage="1" showErrorMessage="1" sqref="B49 K49" xr:uid="{00000000-0002-0000-0000-000003000000}">
      <formula1>Student1</formula1>
    </dataValidation>
    <dataValidation type="list" allowBlank="1" showInputMessage="1" showErrorMessage="1" sqref="C109 L109" xr:uid="{00000000-0002-0000-0000-000004000000}">
      <formula1>OverheadType</formula1>
    </dataValidation>
    <dataValidation type="list" allowBlank="1" showInputMessage="1" showErrorMessage="1" sqref="C4:C7" xr:uid="{00000000-0002-0000-0000-000005000000}">
      <formula1>YesNo</formula1>
    </dataValidation>
    <dataValidation type="list" allowBlank="1" showInputMessage="1" showErrorMessage="1" sqref="B51 K51" xr:uid="{00000000-0002-0000-0000-000006000000}">
      <formula1>Student3</formula1>
    </dataValidation>
    <dataValidation type="list" allowBlank="1" showInputMessage="1" showErrorMessage="1" sqref="B52 K52" xr:uid="{00000000-0002-0000-0000-000007000000}">
      <formula1>Student4</formula1>
    </dataValidation>
    <dataValidation type="list" allowBlank="1" showInputMessage="1" showErrorMessage="1" sqref="N7" xr:uid="{EC8D8A41-3B75-4D12-AD81-9ABFE8B215BF}">
      <formula1>"GBP, USD, CAD, Other"</formula1>
    </dataValidation>
  </dataValidation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CDB6-C160-48AA-AD42-AA6FD630D77B}">
  <dimension ref="A1"/>
  <sheetViews>
    <sheetView zoomScale="90" zoomScaleNormal="90" workbookViewId="0">
      <selection activeCell="I9" sqref="I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1AAC-0D29-4BC9-855B-91F149801209}">
  <dimension ref="A1"/>
  <sheetViews>
    <sheetView zoomScale="90" zoomScaleNormal="90" workbookViewId="0">
      <selection activeCell="P8" sqref="P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2"/>
  <sheetViews>
    <sheetView showFormulas="1" workbookViewId="0">
      <selection activeCell="E2" sqref="E2:E12"/>
    </sheetView>
  </sheetViews>
  <sheetFormatPr defaultRowHeight="14.5" x14ac:dyDescent="0.35"/>
  <cols>
    <col min="1" max="1" width="7.453125" customWidth="1"/>
    <col min="2" max="2" width="11.453125" customWidth="1"/>
    <col min="5" max="5" width="35.90625" customWidth="1"/>
    <col min="6" max="6" width="30.90625" customWidth="1"/>
  </cols>
  <sheetData>
    <row r="2" spans="1:5" x14ac:dyDescent="0.35">
      <c r="A2" t="s">
        <v>0</v>
      </c>
      <c r="B2" s="6" t="s">
        <v>7</v>
      </c>
      <c r="C2" s="6" t="s">
        <v>7</v>
      </c>
      <c r="D2" s="6" t="s">
        <v>7</v>
      </c>
      <c r="E2" t="s">
        <v>56</v>
      </c>
    </row>
    <row r="3" spans="1:5" x14ac:dyDescent="0.35">
      <c r="A3" t="s">
        <v>1</v>
      </c>
      <c r="B3" t="s">
        <v>32</v>
      </c>
      <c r="C3" s="6" t="s">
        <v>21</v>
      </c>
      <c r="D3" s="6" t="s">
        <v>35</v>
      </c>
      <c r="E3" t="s">
        <v>57</v>
      </c>
    </row>
    <row r="4" spans="1:5" x14ac:dyDescent="0.35">
      <c r="A4" t="s">
        <v>2</v>
      </c>
      <c r="B4" t="s">
        <v>53</v>
      </c>
      <c r="C4" s="6" t="s">
        <v>34</v>
      </c>
      <c r="D4" s="6" t="s">
        <v>22</v>
      </c>
      <c r="E4" t="s">
        <v>58</v>
      </c>
    </row>
    <row r="5" spans="1:5" x14ac:dyDescent="0.35">
      <c r="B5" t="s">
        <v>33</v>
      </c>
      <c r="E5" t="s">
        <v>59</v>
      </c>
    </row>
    <row r="6" spans="1:5" x14ac:dyDescent="0.35">
      <c r="B6" t="s">
        <v>54</v>
      </c>
      <c r="C6" s="6" t="s">
        <v>7</v>
      </c>
      <c r="D6" s="6" t="s">
        <v>7</v>
      </c>
      <c r="E6" t="s">
        <v>60</v>
      </c>
    </row>
    <row r="7" spans="1:5" x14ac:dyDescent="0.35">
      <c r="B7" t="s">
        <v>31</v>
      </c>
      <c r="C7" s="6" t="s">
        <v>79</v>
      </c>
      <c r="D7" s="6" t="s">
        <v>81</v>
      </c>
      <c r="E7" t="s">
        <v>61</v>
      </c>
    </row>
    <row r="8" spans="1:5" x14ac:dyDescent="0.35">
      <c r="B8" t="s">
        <v>29</v>
      </c>
      <c r="C8" s="6" t="s">
        <v>80</v>
      </c>
      <c r="D8" s="6" t="s">
        <v>82</v>
      </c>
      <c r="E8" t="s">
        <v>62</v>
      </c>
    </row>
    <row r="9" spans="1:5" x14ac:dyDescent="0.35">
      <c r="B9" t="s">
        <v>30</v>
      </c>
      <c r="E9" t="s">
        <v>103</v>
      </c>
    </row>
    <row r="10" spans="1:5" x14ac:dyDescent="0.35">
      <c r="E10" t="s">
        <v>102</v>
      </c>
    </row>
    <row r="11" spans="1:5" x14ac:dyDescent="0.35">
      <c r="E11" t="s">
        <v>63</v>
      </c>
    </row>
    <row r="12" spans="1:5" x14ac:dyDescent="0.35">
      <c r="E12" t="s">
        <v>36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CB36EF8676C4885F23E0B2641D7CE" ma:contentTypeVersion="9" ma:contentTypeDescription="Create a new document." ma:contentTypeScope="" ma:versionID="c8bf0ec209ce5aaa32b98a65807aeda8">
  <xsd:schema xmlns:xsd="http://www.w3.org/2001/XMLSchema" xmlns:xs="http://www.w3.org/2001/XMLSchema" xmlns:p="http://schemas.microsoft.com/office/2006/metadata/properties" xmlns:ns3="0a6fae7a-3e28-4b6d-9194-752ef01b130f" xmlns:ns4="d6590ddc-9781-4423-b2c4-78a0817893bb" targetNamespace="http://schemas.microsoft.com/office/2006/metadata/properties" ma:root="true" ma:fieldsID="0ddea0eb3dd02347de1dd7ab258f3157" ns3:_="" ns4:_="">
    <xsd:import namespace="0a6fae7a-3e28-4b6d-9194-752ef01b130f"/>
    <xsd:import namespace="d6590ddc-9781-4423-b2c4-78a081789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fae7a-3e28-4b6d-9194-752ef01b1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90ddc-9781-4423-b2c4-78a081789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9C422-344A-4541-91B7-3F07151FB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fae7a-3e28-4b6d-9194-752ef01b130f"/>
    <ds:schemaRef ds:uri="d6590ddc-9781-4423-b2c4-78a081789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F779B3-C185-4A30-85A0-B4B37C06EF8D}">
  <ds:schemaRefs>
    <ds:schemaRef ds:uri="0a6fae7a-3e28-4b6d-9194-752ef01b130f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d6590ddc-9781-4423-b2c4-78a0817893bb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F9E428F-0572-46C4-AE49-EF820BD26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Generic Budget Template EUR</vt:lpstr>
      <vt:lpstr>Academic Salary Scale</vt:lpstr>
      <vt:lpstr>Researcher's Salary Scale</vt:lpstr>
      <vt:lpstr>Drop-downs</vt:lpstr>
      <vt:lpstr>Sheet1</vt:lpstr>
      <vt:lpstr>OverheadType</vt:lpstr>
      <vt:lpstr>Personnel</vt:lpstr>
      <vt:lpstr>Student1</vt:lpstr>
      <vt:lpstr>Student2</vt:lpstr>
      <vt:lpstr>Student3</vt:lpstr>
      <vt:lpstr>Student4</vt:lpstr>
      <vt:lpstr>YesNo</vt:lpstr>
    </vt:vector>
  </TitlesOfParts>
  <Company>Royal College of Surgeons in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RCSIAdmin</dc:creator>
  <cp:lastModifiedBy>Dana Soleimani</cp:lastModifiedBy>
  <cp:lastPrinted>2018-01-04T10:39:32Z</cp:lastPrinted>
  <dcterms:created xsi:type="dcterms:W3CDTF">2016-11-22T15:27:24Z</dcterms:created>
  <dcterms:modified xsi:type="dcterms:W3CDTF">2024-08-20T10:06:20Z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0x010100E1DCB36EF8676C4885F23E0B2641D7CE</vt:lpwstr>
  </property>
</Properties>
</file>